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jillb\Documents\Jill\Blog\Blog Articles\Published Blog Articles\"/>
    </mc:Choice>
  </mc:AlternateContent>
  <xr:revisionPtr revIDLastSave="0" documentId="13_ncr:1_{9F01F5A7-53E9-4BAF-AC75-47E8995E557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rovisions" sheetId="2" r:id="rId1"/>
    <sheet name="Bahamas Groceries" sheetId="1" r:id="rId2"/>
    <sheet name="Caribbean Groceries" sheetId="3" r:id="rId3"/>
  </sheets>
  <definedNames>
    <definedName name="_xlnm._FilterDatabase" localSheetId="1" hidden="1">'Bahamas Groceries'!$A$1:$F$112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3" l="1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3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2" i="3"/>
  <c r="G31" i="3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14" i="1"/>
  <c r="F115" i="1"/>
  <c r="F116" i="1"/>
  <c r="F117" i="1"/>
  <c r="F118" i="1"/>
  <c r="F119" i="1"/>
  <c r="F120" i="1"/>
  <c r="F121" i="1"/>
  <c r="F122" i="1"/>
  <c r="F123" i="1"/>
  <c r="F113" i="1"/>
  <c r="F78" i="1"/>
  <c r="F77" i="1"/>
  <c r="F76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<sst xmlns="http://schemas.openxmlformats.org/spreadsheetml/2006/main" count="828" uniqueCount="322">
  <si>
    <t>Date</t>
  </si>
  <si>
    <t>Location</t>
  </si>
  <si>
    <t>Description</t>
  </si>
  <si>
    <t>Amount</t>
  </si>
  <si>
    <t>Amount w/ VAT</t>
  </si>
  <si>
    <t>Bimini</t>
  </si>
  <si>
    <t>Coconut Bread</t>
  </si>
  <si>
    <t>1 bottle of lemon juice &amp; 1 head of lettuce</t>
  </si>
  <si>
    <t>3 lobster tails</t>
  </si>
  <si>
    <t>Spanish Wells (Food Fair)</t>
  </si>
  <si>
    <t>Can of orange/pineapple juice</t>
  </si>
  <si>
    <t>Can of Pineapple juice</t>
  </si>
  <si>
    <t>½ gallon of milk</t>
  </si>
  <si>
    <t>Tropicana Island Punch</t>
  </si>
  <si>
    <t>Yoplait Yogurt</t>
  </si>
  <si>
    <t>Bologna</t>
  </si>
  <si>
    <t>Chef BD Beef Ravioli</t>
  </si>
  <si>
    <t>Hormel Chili</t>
  </si>
  <si>
    <t>Knorr Teriyaki Pasta Packet</t>
  </si>
  <si>
    <t>Cape Cod Jalapeno Chips</t>
  </si>
  <si>
    <t>Mac &amp; Cheese Box (spirals)</t>
  </si>
  <si>
    <t>2 Kiwi</t>
  </si>
  <si>
    <t>Homemade Bread</t>
  </si>
  <si>
    <t>2 Jamacain Beef Patties</t>
  </si>
  <si>
    <t>Hope Town (Vernon's)</t>
  </si>
  <si>
    <t>1 Head Iceberg lettuce</t>
  </si>
  <si>
    <t>1/2 gallon whole milk</t>
  </si>
  <si>
    <t>Mixed fruit juice</t>
  </si>
  <si>
    <t>Tostitos Tortilla Chips</t>
  </si>
  <si>
    <t>Ruffles Potato Chips</t>
  </si>
  <si>
    <t>Loaf of 9 grain wheat bread</t>
  </si>
  <si>
    <t>Red Bell Pepper</t>
  </si>
  <si>
    <t>2 Plum Tomatoes</t>
  </si>
  <si>
    <t>Tostitos Queso Cheese Dip</t>
  </si>
  <si>
    <t>Wonderbread Hamburger Buns</t>
  </si>
  <si>
    <t>Bahamas Dozen Eggs</t>
  </si>
  <si>
    <t>1 Jalapeno Pepper</t>
  </si>
  <si>
    <t>Small block of American(?) Cheese</t>
  </si>
  <si>
    <t>3 Plum Tomatoes</t>
  </si>
  <si>
    <t>Homemade Banana Bread</t>
  </si>
  <si>
    <t>Man-O-War Grocery</t>
  </si>
  <si>
    <t>Hazelnut Coffee</t>
  </si>
  <si>
    <t>Maxwell's (Marsh Harbour)</t>
  </si>
  <si>
    <t>1/2 gallon 2% milk</t>
  </si>
  <si>
    <t>Tropicana Tropical Punch</t>
  </si>
  <si>
    <t>Tortilla shells</t>
  </si>
  <si>
    <t>Johnsonville hot italian sausage</t>
  </si>
  <si>
    <t>Johnsonville breakfast sausage</t>
  </si>
  <si>
    <t>Honey Ham</t>
  </si>
  <si>
    <t>Kraft American Cheese (24 pack)</t>
  </si>
  <si>
    <t>Cranberry juice</t>
  </si>
  <si>
    <t>Ranch Dressing</t>
  </si>
  <si>
    <t>Instant Rice</t>
  </si>
  <si>
    <t>V8 Splash</t>
  </si>
  <si>
    <t>Club Soda</t>
  </si>
  <si>
    <t>Cheerios (Family Size)</t>
  </si>
  <si>
    <t>Lemon Pepper Marinade</t>
  </si>
  <si>
    <t>Essential Mac N Cheese</t>
  </si>
  <si>
    <t>Can of Cream Corn</t>
  </si>
  <si>
    <t>Carrot Cake Box Mix</t>
  </si>
  <si>
    <t>Dijon Mustard</t>
  </si>
  <si>
    <t>Cream Cheese Frosting</t>
  </si>
  <si>
    <t>Pace Hot Salsa</t>
  </si>
  <si>
    <t>Tortilla Chips</t>
  </si>
  <si>
    <t>Crutons</t>
  </si>
  <si>
    <t>Ripples Potato Chips</t>
  </si>
  <si>
    <t>Jalapeno Chips</t>
  </si>
  <si>
    <t>Hot Dog Buns</t>
  </si>
  <si>
    <t>Hamburger Buns</t>
  </si>
  <si>
    <t>Ramen Hot &amp; Spicy Shrimp Flavor</t>
  </si>
  <si>
    <t>Ramen Chili Flavor</t>
  </si>
  <si>
    <t>2 Potatoes</t>
  </si>
  <si>
    <t>Party Peanuts</t>
  </si>
  <si>
    <t>Mixed Nuts</t>
  </si>
  <si>
    <t>Yellow Onion</t>
  </si>
  <si>
    <t>Mango</t>
  </si>
  <si>
    <t>Dozen Eggs</t>
  </si>
  <si>
    <t>2 Limes</t>
  </si>
  <si>
    <t>Jimmy's Liquor Store</t>
  </si>
  <si>
    <t>Absolute Vodka</t>
  </si>
  <si>
    <t>Evan Williams - 1 Liter</t>
  </si>
  <si>
    <t>John Watling's Pale Rum</t>
  </si>
  <si>
    <t>Bacardi Pina Colada frozen mix</t>
  </si>
  <si>
    <t>Iceberg Lettuce</t>
  </si>
  <si>
    <t>Jamaican Beef Patty</t>
  </si>
  <si>
    <t>Pepper Jack Cheese</t>
  </si>
  <si>
    <t>French Vanilla Coffee Creamer</t>
  </si>
  <si>
    <t>Angel Hair Pasta</t>
  </si>
  <si>
    <t>Mult-Grain Bread</t>
  </si>
  <si>
    <t>Cravn Wheat Thins</t>
  </si>
  <si>
    <t>Dockside (Marsh Harbour)</t>
  </si>
  <si>
    <t>20 oz bottle of coke</t>
  </si>
  <si>
    <t>Cheetos Cheese Puffs</t>
  </si>
  <si>
    <t>12 oz can of coke</t>
  </si>
  <si>
    <t>1 can black beans</t>
  </si>
  <si>
    <t>yogurt</t>
  </si>
  <si>
    <t>Salami</t>
  </si>
  <si>
    <t>Grapes</t>
  </si>
  <si>
    <t>5 Gala apples</t>
  </si>
  <si>
    <t>1 small vidalia onion</t>
  </si>
  <si>
    <t>Lifesavers hard candy</t>
  </si>
  <si>
    <t>1 potato</t>
  </si>
  <si>
    <t>Provolone Cheese</t>
  </si>
  <si>
    <t>Shredded sharp cheddar</t>
  </si>
  <si>
    <t>1 dozen XL eggs</t>
  </si>
  <si>
    <t>Tortilla chips</t>
  </si>
  <si>
    <t>Zesty Italian Dressing (small bottle)</t>
  </si>
  <si>
    <t xml:space="preserve"> 6 cans Ginger Ale</t>
  </si>
  <si>
    <t>12oz Sprite bottles - 6</t>
  </si>
  <si>
    <t>10 Chicken Breasts</t>
  </si>
  <si>
    <t>Meat</t>
  </si>
  <si>
    <t>1.5 packages of bacon</t>
  </si>
  <si>
    <t>4 1.25lb packages of ground beef</t>
  </si>
  <si>
    <t>8 pork chops</t>
  </si>
  <si>
    <t>1.5 packages of breakfast sausage</t>
  </si>
  <si>
    <t>Canned Goods</t>
  </si>
  <si>
    <t>Soups and Canned Goods</t>
  </si>
  <si>
    <t>1 can and 6 bags of refried beans</t>
  </si>
  <si>
    <t>1 can creamed corn</t>
  </si>
  <si>
    <t>1 can corn</t>
  </si>
  <si>
    <t>1 can baked beans</t>
  </si>
  <si>
    <t>1 1lb bag of black beans</t>
  </si>
  <si>
    <t>1 can of pears</t>
  </si>
  <si>
    <t>Beverages</t>
  </si>
  <si>
    <t>2.5 gallons of milk (in fridge)</t>
  </si>
  <si>
    <t>4 boxes of milk</t>
  </si>
  <si>
    <t>2 bags of powered milk</t>
  </si>
  <si>
    <t>1 can of condensed milk</t>
  </si>
  <si>
    <t>2 cases of Coke</t>
  </si>
  <si>
    <t>2 cases of beer</t>
  </si>
  <si>
    <t>1 case of White Claw</t>
  </si>
  <si>
    <t>1 6-pack of Sprite</t>
  </si>
  <si>
    <t>Freshies</t>
  </si>
  <si>
    <t>1.25 bags of 3-lb package of oranges</t>
  </si>
  <si>
    <t>6 containers of mixed fruit</t>
  </si>
  <si>
    <t>1 container of blueberries</t>
  </si>
  <si>
    <t>1/2 bag of frozen mixed fruit</t>
  </si>
  <si>
    <t>Snacks</t>
  </si>
  <si>
    <t>Ingredients for 3 batches of Chex Mix</t>
  </si>
  <si>
    <t>1 bag of jalapeno potato chips</t>
  </si>
  <si>
    <t>2.5 bags of tortilla chips</t>
  </si>
  <si>
    <t>1 container of mixed nuts</t>
  </si>
  <si>
    <t>Household Items</t>
  </si>
  <si>
    <t>1 Costco-sized quantity of toilet paper</t>
  </si>
  <si>
    <t>8 rolls of paper towel</t>
  </si>
  <si>
    <t>1.25 rolls of aluminum foil</t>
  </si>
  <si>
    <t>Ziplock bags (snack, sandwich, quart and gallon)</t>
  </si>
  <si>
    <t>Category</t>
  </si>
  <si>
    <t>Produce</t>
  </si>
  <si>
    <t>Seafood</t>
  </si>
  <si>
    <t>Dairy</t>
  </si>
  <si>
    <t>Grains, Pasta</t>
  </si>
  <si>
    <t>Grains &amp; Pasta</t>
  </si>
  <si>
    <t>3 packages of spaghetti noodles</t>
  </si>
  <si>
    <t>4 packages of macaroni and cheese</t>
  </si>
  <si>
    <t>1 box of elbow macaroni</t>
  </si>
  <si>
    <t>1 box of instant rice</t>
  </si>
  <si>
    <t>2 packages of ramen noodles</t>
  </si>
  <si>
    <t>1 package of shredded cheddar cheese</t>
  </si>
  <si>
    <t>1 package of pizza cheese</t>
  </si>
  <si>
    <t>1 package of American Cheese</t>
  </si>
  <si>
    <t>1 package of String Cheese</t>
  </si>
  <si>
    <t>2 Onions</t>
  </si>
  <si>
    <t>Pasta</t>
  </si>
  <si>
    <t>Bakery</t>
  </si>
  <si>
    <t>Coffee</t>
  </si>
  <si>
    <t>Condiments</t>
  </si>
  <si>
    <t>Cereal</t>
  </si>
  <si>
    <t>Cooking and Baking</t>
  </si>
  <si>
    <t>Salad</t>
  </si>
  <si>
    <t>Alcohol</t>
  </si>
  <si>
    <t>Frozen Creamed Spinach</t>
  </si>
  <si>
    <t>1 dozen medium eggs</t>
  </si>
  <si>
    <t>2 roma tomatoes</t>
  </si>
  <si>
    <t>1 medium sweet onion</t>
  </si>
  <si>
    <t>1 yellow pepper ($1.80/lb)</t>
  </si>
  <si>
    <t>3 lb bag of gala apples ($8.95/lb)</t>
  </si>
  <si>
    <t>Whole Wheat with Honey loaf of bread</t>
  </si>
  <si>
    <t>Campbell's French Onion Soup</t>
  </si>
  <si>
    <t>Box of Kleenex</t>
  </si>
  <si>
    <t>Frozen Food</t>
  </si>
  <si>
    <t>Household Item</t>
  </si>
  <si>
    <t>Rock Sound Market Place</t>
  </si>
  <si>
    <t>1 3 lb bag of gala apples</t>
  </si>
  <si>
    <t>Tortilla Chips - Scoops</t>
  </si>
  <si>
    <t>8 oz package of provolone cheese</t>
  </si>
  <si>
    <t>Head of iceburg lettuce</t>
  </si>
  <si>
    <t>Newman's Mango Salsa</t>
  </si>
  <si>
    <t>Yellow Onion ($1.89/lb)</t>
  </si>
  <si>
    <t>Green Pepper ($2.99/lb)</t>
  </si>
  <si>
    <t>Idaho Potato ($1.99/lb)</t>
  </si>
  <si>
    <t>Pink Pearl Convenience Store</t>
  </si>
  <si>
    <t>Prego Spaghetti Sauce</t>
  </si>
  <si>
    <t>Tostitos Cheese Dip</t>
  </si>
  <si>
    <t>Yogurt x 2</t>
  </si>
  <si>
    <t>Betty Crocker Brownie Mix</t>
  </si>
  <si>
    <t>6 in. flour tortillas</t>
  </si>
  <si>
    <t>American Cheese 12 oz.</t>
  </si>
  <si>
    <t>1 Orange</t>
  </si>
  <si>
    <t>4 Yellow Onions</t>
  </si>
  <si>
    <t>Package of Deli Ham</t>
  </si>
  <si>
    <t>Potatos</t>
  </si>
  <si>
    <t>Zucchini</t>
  </si>
  <si>
    <t>Red Sweet Pepper</t>
  </si>
  <si>
    <t>Burkes Convience Store (Blue Store)</t>
  </si>
  <si>
    <t>Bacon</t>
  </si>
  <si>
    <t>Dry Roasted Peanuts</t>
  </si>
  <si>
    <t>Can of Bluebird Fruit Punch</t>
  </si>
  <si>
    <t>Can of Dark Red Kidney Beans</t>
  </si>
  <si>
    <t>Can of Delmonte Diced Tomatoes</t>
  </si>
  <si>
    <t>6 oz. Hot Sauce bottle</t>
  </si>
  <si>
    <t>8 oz. block of jalapeno cheese</t>
  </si>
  <si>
    <t>Sweet Potato (1.25 lb)</t>
  </si>
  <si>
    <t>White Rice (5 lb)</t>
  </si>
  <si>
    <t>Yello Onion</t>
  </si>
  <si>
    <t>Red Onion</t>
  </si>
  <si>
    <t>Tomato</t>
  </si>
  <si>
    <t>Jumbo, Puerto Plata, DR</t>
  </si>
  <si>
    <t>Amount in US $</t>
  </si>
  <si>
    <t>Ham</t>
  </si>
  <si>
    <t>Local $ Amount</t>
  </si>
  <si>
    <t>Kraft Mozerella string cheese</t>
  </si>
  <si>
    <t>Kraft American Cheese</t>
  </si>
  <si>
    <t>Take and bake Pepperoni Pizza</t>
  </si>
  <si>
    <t>V8 Splash Single</t>
  </si>
  <si>
    <t>Isopropal Alchohol</t>
  </si>
  <si>
    <t>Cheez It Crackers</t>
  </si>
  <si>
    <t>Rana Ravioli</t>
  </si>
  <si>
    <t>Store brand crunchy peanut butter</t>
  </si>
  <si>
    <t>Chorizo sausage</t>
  </si>
  <si>
    <t>Spaghetti noodles</t>
  </si>
  <si>
    <t>Chocoloate Chip Cookie mix</t>
  </si>
  <si>
    <t>Dry roasted peanuts</t>
  </si>
  <si>
    <t>Can of coffee</t>
  </si>
  <si>
    <t>Salsa</t>
  </si>
  <si>
    <t>Large container Olive Oil</t>
  </si>
  <si>
    <t>Instant Coffee</t>
  </si>
  <si>
    <t>Tortilla Shells</t>
  </si>
  <si>
    <t>Clementine Oranges</t>
  </si>
  <si>
    <t>Popcorners Kettle chips</t>
  </si>
  <si>
    <t>Granola bars</t>
  </si>
  <si>
    <t>Parmalat Leche boxed milk</t>
  </si>
  <si>
    <t>Rana mushroom sauce for ravioli</t>
  </si>
  <si>
    <t>Ice Breakers Gum</t>
  </si>
  <si>
    <t>Chobani Yogurt (single)</t>
  </si>
  <si>
    <t>Mentos candy</t>
  </si>
  <si>
    <t>Snickers bar</t>
  </si>
  <si>
    <t>Ruffles Cheddar chips (single bag)</t>
  </si>
  <si>
    <t>Household</t>
  </si>
  <si>
    <t>Grains, pasta</t>
  </si>
  <si>
    <t>Baking</t>
  </si>
  <si>
    <t>Diced tomatoes</t>
  </si>
  <si>
    <t>Canned goods</t>
  </si>
  <si>
    <t>Breads</t>
  </si>
  <si>
    <t>Venus razor blades (5)</t>
  </si>
  <si>
    <t>Raos Alfredo sauce</t>
  </si>
  <si>
    <t>Tostidos Queso Cheese Sauce</t>
  </si>
  <si>
    <t>Can of corn</t>
  </si>
  <si>
    <t>Can of diced tomato</t>
  </si>
  <si>
    <t>Can of Passion fruit juice</t>
  </si>
  <si>
    <t>Can of Papaya fruit juice</t>
  </si>
  <si>
    <t>Gum</t>
  </si>
  <si>
    <t>Parmesean Cheese</t>
  </si>
  <si>
    <t>bag of russell potatoes</t>
  </si>
  <si>
    <t>10 oz bag of M&amp;Ms</t>
  </si>
  <si>
    <t>Parmalat leche boxed milk</t>
  </si>
  <si>
    <t>Skintimate shave gel</t>
  </si>
  <si>
    <t>Equate shave gel</t>
  </si>
  <si>
    <t>Liquid screen protector for smart watch</t>
  </si>
  <si>
    <t>Charmin 8ct</t>
  </si>
  <si>
    <t>coconut flakes 7 oz</t>
  </si>
  <si>
    <t>great value dried cherries</t>
  </si>
  <si>
    <t>great value fruit cups</t>
  </si>
  <si>
    <t>Oreo cookies</t>
  </si>
  <si>
    <t>crispy onion salad toppers</t>
  </si>
  <si>
    <t>great value crutons</t>
  </si>
  <si>
    <t>brioche hamburger buns</t>
  </si>
  <si>
    <t>Ginger ale minis 12 pack</t>
  </si>
  <si>
    <t>great value instant mashed potatos</t>
  </si>
  <si>
    <t>great value brown gravy packet</t>
  </si>
  <si>
    <t>alfredo packet</t>
  </si>
  <si>
    <t>great value smoked ham</t>
  </si>
  <si>
    <t>great value hard salami</t>
  </si>
  <si>
    <t>loaf honey wheat bread</t>
  </si>
  <si>
    <t>bacardi tropical rum</t>
  </si>
  <si>
    <t>Menage wine</t>
  </si>
  <si>
    <t>Health/Personal Care</t>
  </si>
  <si>
    <t>bakery</t>
  </si>
  <si>
    <t>cono</t>
  </si>
  <si>
    <t>Walmart, Mayaguez, PR</t>
  </si>
  <si>
    <t>Can of Black beans</t>
  </si>
  <si>
    <t>Box of chocolate cake mix</t>
  </si>
  <si>
    <t>cream cheese frosting</t>
  </si>
  <si>
    <t>Pace hot salsa</t>
  </si>
  <si>
    <t>Hersey Nuggets</t>
  </si>
  <si>
    <t xml:space="preserve">Welches fruit punch </t>
  </si>
  <si>
    <t>Plain bread crumbs</t>
  </si>
  <si>
    <t>Wide egg noodles</t>
  </si>
  <si>
    <t>coffee filters (100)</t>
  </si>
  <si>
    <t>3 Gala apples</t>
  </si>
  <si>
    <t>3 tomatoes</t>
  </si>
  <si>
    <t>Oscar Mayer Bacon</t>
  </si>
  <si>
    <t>Chicken breast</t>
  </si>
  <si>
    <t>Pork chops</t>
  </si>
  <si>
    <t>Dozen Eggs - Medium</t>
  </si>
  <si>
    <t>Sour Cream - small container</t>
  </si>
  <si>
    <t>Cauliflower &amp; Spinach gnocci frozen</t>
  </si>
  <si>
    <t>Dannon light and fit yogurt (4 cups)</t>
  </si>
  <si>
    <t>Chobani Yogurt (4 cups)</t>
  </si>
  <si>
    <t>Tub of butter</t>
  </si>
  <si>
    <t>4 sticks of Imperial butter</t>
  </si>
  <si>
    <t>1 bag</t>
  </si>
  <si>
    <t>baking</t>
  </si>
  <si>
    <t>1/2 gallon milk</t>
  </si>
  <si>
    <t>Frozen Foods</t>
  </si>
  <si>
    <t>Bag</t>
  </si>
  <si>
    <t>Petsmart, Mayageuz, PR</t>
  </si>
  <si>
    <t>Puebleo, Mayaguez, PR</t>
  </si>
  <si>
    <t>Dog Food</t>
  </si>
  <si>
    <t>15 lb bag dog food</t>
  </si>
  <si>
    <t>Treats</t>
  </si>
  <si>
    <t>Allergy Treats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</si>
</sst>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D0FF"/>
        <bgColor indexed="64"/>
      </patternFill>
    </fill>
    <fill>
      <patternFill patternType="solid">
        <fgColor rgb="FF0088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164" fontId="0" fillId="0" borderId="2" xfId="0" applyNumberFormat="1" applyBorder="1"/>
    <xf numFmtId="14" fontId="0" fillId="0" borderId="3" xfId="0" applyNumberFormat="1" applyBorder="1"/>
    <xf numFmtId="0" fontId="0" fillId="0" borderId="3" xfId="0" applyBorder="1"/>
    <xf numFmtId="14" fontId="0" fillId="0" borderId="0" xfId="0" applyNumberFormat="1"/>
    <xf numFmtId="0" fontId="1" fillId="2" borderId="2" xfId="0" applyFont="1" applyFill="1" applyBorder="1" applyAlignment="1">
      <alignment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8EE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0CF5-9825-4DF6-AB1D-7B5D2F0F8F29}">
  <dimension ref="A1:A57"/>
  <sheetViews>
    <sheetView workbookViewId="0">
      <selection activeCell="E15" sqref="E15"/>
    </sheetView>
  </sheetViews>
  <sheetFormatPr defaultRowHeight="15" x14ac:dyDescent="0.25"/>
  <cols>
    <col min="1" max="1" width="44.140625" bestFit="1" customWidth="1"/>
  </cols>
  <sheetData>
    <row r="1" spans="1:1" x14ac:dyDescent="0.25">
      <c r="A1" s="10" t="s">
        <v>110</v>
      </c>
    </row>
    <row r="2" spans="1:1" x14ac:dyDescent="0.25">
      <c r="A2" s="5" t="s">
        <v>109</v>
      </c>
    </row>
    <row r="3" spans="1:1" x14ac:dyDescent="0.25">
      <c r="A3" s="5" t="s">
        <v>111</v>
      </c>
    </row>
    <row r="4" spans="1:1" x14ac:dyDescent="0.25">
      <c r="A4" s="5" t="s">
        <v>112</v>
      </c>
    </row>
    <row r="5" spans="1:1" x14ac:dyDescent="0.25">
      <c r="A5" s="5" t="s">
        <v>113</v>
      </c>
    </row>
    <row r="6" spans="1:1" x14ac:dyDescent="0.25">
      <c r="A6" s="5" t="s">
        <v>114</v>
      </c>
    </row>
    <row r="8" spans="1:1" x14ac:dyDescent="0.25">
      <c r="A8" s="10" t="s">
        <v>116</v>
      </c>
    </row>
    <row r="9" spans="1:1" x14ac:dyDescent="0.25">
      <c r="A9" s="5" t="s">
        <v>117</v>
      </c>
    </row>
    <row r="10" spans="1:1" x14ac:dyDescent="0.25">
      <c r="A10" s="5" t="s">
        <v>94</v>
      </c>
    </row>
    <row r="11" spans="1:1" x14ac:dyDescent="0.25">
      <c r="A11" s="5" t="s">
        <v>118</v>
      </c>
    </row>
    <row r="12" spans="1:1" x14ac:dyDescent="0.25">
      <c r="A12" s="5" t="s">
        <v>119</v>
      </c>
    </row>
    <row r="13" spans="1:1" x14ac:dyDescent="0.25">
      <c r="A13" s="5" t="s">
        <v>120</v>
      </c>
    </row>
    <row r="14" spans="1:1" x14ac:dyDescent="0.25">
      <c r="A14" s="5" t="s">
        <v>121</v>
      </c>
    </row>
    <row r="15" spans="1:1" x14ac:dyDescent="0.25">
      <c r="A15" s="5" t="s">
        <v>122</v>
      </c>
    </row>
    <row r="16" spans="1:1" x14ac:dyDescent="0.25">
      <c r="A16" s="5" t="s">
        <v>134</v>
      </c>
    </row>
    <row r="18" spans="1:1" x14ac:dyDescent="0.25">
      <c r="A18" s="10" t="s">
        <v>152</v>
      </c>
    </row>
    <row r="19" spans="1:1" x14ac:dyDescent="0.25">
      <c r="A19" s="5" t="s">
        <v>153</v>
      </c>
    </row>
    <row r="20" spans="1:1" x14ac:dyDescent="0.25">
      <c r="A20" s="5" t="s">
        <v>154</v>
      </c>
    </row>
    <row r="21" spans="1:1" x14ac:dyDescent="0.25">
      <c r="A21" s="5" t="s">
        <v>155</v>
      </c>
    </row>
    <row r="22" spans="1:1" x14ac:dyDescent="0.25">
      <c r="A22" s="5" t="s">
        <v>156</v>
      </c>
    </row>
    <row r="23" spans="1:1" x14ac:dyDescent="0.25">
      <c r="A23" s="5" t="s">
        <v>157</v>
      </c>
    </row>
    <row r="25" spans="1:1" x14ac:dyDescent="0.25">
      <c r="A25" s="10" t="s">
        <v>123</v>
      </c>
    </row>
    <row r="26" spans="1:1" x14ac:dyDescent="0.25">
      <c r="A26" s="5" t="s">
        <v>128</v>
      </c>
    </row>
    <row r="27" spans="1:1" x14ac:dyDescent="0.25">
      <c r="A27" s="5" t="s">
        <v>129</v>
      </c>
    </row>
    <row r="28" spans="1:1" x14ac:dyDescent="0.25">
      <c r="A28" s="5" t="s">
        <v>130</v>
      </c>
    </row>
    <row r="29" spans="1:1" x14ac:dyDescent="0.25">
      <c r="A29" s="5" t="s">
        <v>131</v>
      </c>
    </row>
    <row r="31" spans="1:1" x14ac:dyDescent="0.25">
      <c r="A31" s="10" t="s">
        <v>150</v>
      </c>
    </row>
    <row r="32" spans="1:1" x14ac:dyDescent="0.25">
      <c r="A32" s="5" t="s">
        <v>124</v>
      </c>
    </row>
    <row r="33" spans="1:1" x14ac:dyDescent="0.25">
      <c r="A33" s="5" t="s">
        <v>125</v>
      </c>
    </row>
    <row r="34" spans="1:1" x14ac:dyDescent="0.25">
      <c r="A34" s="5" t="s">
        <v>126</v>
      </c>
    </row>
    <row r="35" spans="1:1" x14ac:dyDescent="0.25">
      <c r="A35" s="5" t="s">
        <v>127</v>
      </c>
    </row>
    <row r="36" spans="1:1" x14ac:dyDescent="0.25">
      <c r="A36" s="5" t="s">
        <v>158</v>
      </c>
    </row>
    <row r="37" spans="1:1" x14ac:dyDescent="0.25">
      <c r="A37" s="5" t="s">
        <v>159</v>
      </c>
    </row>
    <row r="38" spans="1:1" x14ac:dyDescent="0.25">
      <c r="A38" s="5" t="s">
        <v>160</v>
      </c>
    </row>
    <row r="39" spans="1:1" x14ac:dyDescent="0.25">
      <c r="A39" s="5" t="s">
        <v>161</v>
      </c>
    </row>
    <row r="41" spans="1:1" x14ac:dyDescent="0.25">
      <c r="A41" s="10" t="s">
        <v>137</v>
      </c>
    </row>
    <row r="42" spans="1:1" x14ac:dyDescent="0.25">
      <c r="A42" s="5" t="s">
        <v>138</v>
      </c>
    </row>
    <row r="43" spans="1:1" x14ac:dyDescent="0.25">
      <c r="A43" s="5" t="s">
        <v>140</v>
      </c>
    </row>
    <row r="44" spans="1:1" x14ac:dyDescent="0.25">
      <c r="A44" s="5" t="s">
        <v>139</v>
      </c>
    </row>
    <row r="45" spans="1:1" x14ac:dyDescent="0.25">
      <c r="A45" s="5" t="s">
        <v>141</v>
      </c>
    </row>
    <row r="47" spans="1:1" x14ac:dyDescent="0.25">
      <c r="A47" s="10" t="s">
        <v>132</v>
      </c>
    </row>
    <row r="48" spans="1:1" x14ac:dyDescent="0.25">
      <c r="A48" s="5" t="s">
        <v>133</v>
      </c>
    </row>
    <row r="49" spans="1:1" x14ac:dyDescent="0.25">
      <c r="A49" s="5" t="s">
        <v>135</v>
      </c>
    </row>
    <row r="50" spans="1:1" x14ac:dyDescent="0.25">
      <c r="A50" s="5" t="s">
        <v>136</v>
      </c>
    </row>
    <row r="51" spans="1:1" x14ac:dyDescent="0.25">
      <c r="A51" s="5" t="s">
        <v>162</v>
      </c>
    </row>
    <row r="53" spans="1:1" x14ac:dyDescent="0.25">
      <c r="A53" s="10" t="s">
        <v>142</v>
      </c>
    </row>
    <row r="54" spans="1:1" x14ac:dyDescent="0.25">
      <c r="A54" s="5" t="s">
        <v>143</v>
      </c>
    </row>
    <row r="55" spans="1:1" x14ac:dyDescent="0.25">
      <c r="A55" s="5" t="s">
        <v>144</v>
      </c>
    </row>
    <row r="56" spans="1:1" x14ac:dyDescent="0.25">
      <c r="A56" s="5" t="s">
        <v>145</v>
      </c>
    </row>
    <row r="57" spans="1:1" x14ac:dyDescent="0.25">
      <c r="A57" s="5" t="s">
        <v>146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"/>
  <sheetViews>
    <sheetView topLeftCell="A25" workbookViewId="0">
      <selection activeCell="J40" sqref="J40"/>
    </sheetView>
  </sheetViews>
  <sheetFormatPr defaultRowHeight="15" x14ac:dyDescent="0.25"/>
  <cols>
    <col min="1" max="1" width="9.7109375" bestFit="1" customWidth="1"/>
    <col min="2" max="2" width="33.5703125" bestFit="1" customWidth="1"/>
    <col min="3" max="3" width="25.140625" customWidth="1"/>
    <col min="4" max="4" width="38.42578125" bestFit="1" customWidth="1"/>
    <col min="5" max="6" width="8.140625" bestFit="1" customWidth="1"/>
  </cols>
  <sheetData>
    <row r="1" spans="1:6" ht="30" x14ac:dyDescent="0.25">
      <c r="A1" s="8" t="s">
        <v>0</v>
      </c>
      <c r="B1" s="8" t="s">
        <v>1</v>
      </c>
      <c r="C1" s="8" t="s">
        <v>147</v>
      </c>
      <c r="D1" s="8" t="s">
        <v>2</v>
      </c>
      <c r="E1" s="9" t="s">
        <v>3</v>
      </c>
      <c r="F1" s="9" t="s">
        <v>4</v>
      </c>
    </row>
    <row r="2" spans="1:6" x14ac:dyDescent="0.25">
      <c r="A2" s="1">
        <v>44994</v>
      </c>
      <c r="B2" s="2" t="s">
        <v>5</v>
      </c>
      <c r="C2" s="2" t="s">
        <v>164</v>
      </c>
      <c r="D2" s="2" t="s">
        <v>6</v>
      </c>
      <c r="E2" s="3">
        <v>7</v>
      </c>
      <c r="F2" s="4">
        <v>7</v>
      </c>
    </row>
    <row r="3" spans="1:6" ht="18" customHeight="1" x14ac:dyDescent="0.25">
      <c r="A3" s="1">
        <v>44994</v>
      </c>
      <c r="B3" s="2" t="s">
        <v>5</v>
      </c>
      <c r="C3" s="2" t="s">
        <v>148</v>
      </c>
      <c r="D3" s="2" t="s">
        <v>7</v>
      </c>
      <c r="E3" s="3">
        <v>12.65</v>
      </c>
      <c r="F3" s="7">
        <v>12.65</v>
      </c>
    </row>
    <row r="4" spans="1:6" x14ac:dyDescent="0.25">
      <c r="A4" s="1">
        <v>44995</v>
      </c>
      <c r="B4" s="2" t="s">
        <v>5</v>
      </c>
      <c r="C4" s="2" t="s">
        <v>149</v>
      </c>
      <c r="D4" s="2" t="s">
        <v>8</v>
      </c>
      <c r="E4" s="3">
        <v>20</v>
      </c>
      <c r="F4" s="4">
        <v>20</v>
      </c>
    </row>
    <row r="5" spans="1:6" x14ac:dyDescent="0.25">
      <c r="A5" s="1">
        <v>45006</v>
      </c>
      <c r="B5" s="2" t="s">
        <v>9</v>
      </c>
      <c r="C5" s="2" t="s">
        <v>123</v>
      </c>
      <c r="D5" s="2" t="s">
        <v>10</v>
      </c>
      <c r="E5" s="3">
        <v>1.2</v>
      </c>
      <c r="F5" s="4">
        <f>SUM(E5*1.1)</f>
        <v>1.32</v>
      </c>
    </row>
    <row r="6" spans="1:6" x14ac:dyDescent="0.25">
      <c r="A6" s="1">
        <v>45006</v>
      </c>
      <c r="B6" s="2" t="s">
        <v>9</v>
      </c>
      <c r="C6" s="2" t="s">
        <v>123</v>
      </c>
      <c r="D6" s="2" t="s">
        <v>11</v>
      </c>
      <c r="E6" s="3">
        <v>1.45</v>
      </c>
      <c r="F6" s="4">
        <f t="shared" ref="F6:F34" si="0">SUM(E6*1.1)</f>
        <v>1.595</v>
      </c>
    </row>
    <row r="7" spans="1:6" x14ac:dyDescent="0.25">
      <c r="A7" s="1">
        <v>45006</v>
      </c>
      <c r="B7" s="2" t="s">
        <v>9</v>
      </c>
      <c r="C7" s="2" t="s">
        <v>150</v>
      </c>
      <c r="D7" s="2" t="s">
        <v>12</v>
      </c>
      <c r="E7" s="3">
        <v>5.3</v>
      </c>
      <c r="F7" s="4">
        <f t="shared" si="0"/>
        <v>5.83</v>
      </c>
    </row>
    <row r="8" spans="1:6" x14ac:dyDescent="0.25">
      <c r="A8" s="1">
        <v>45006</v>
      </c>
      <c r="B8" s="2" t="s">
        <v>9</v>
      </c>
      <c r="C8" s="2" t="s">
        <v>123</v>
      </c>
      <c r="D8" s="5" t="s">
        <v>13</v>
      </c>
      <c r="E8" s="4">
        <v>6.25</v>
      </c>
      <c r="F8" s="4">
        <f t="shared" si="0"/>
        <v>6.8750000000000009</v>
      </c>
    </row>
    <row r="9" spans="1:6" x14ac:dyDescent="0.25">
      <c r="A9" s="1">
        <v>45006</v>
      </c>
      <c r="B9" s="2" t="s">
        <v>9</v>
      </c>
      <c r="C9" s="2" t="s">
        <v>150</v>
      </c>
      <c r="D9" s="5" t="s">
        <v>14</v>
      </c>
      <c r="E9" s="4">
        <v>1.45</v>
      </c>
      <c r="F9" s="4">
        <f t="shared" si="0"/>
        <v>1.595</v>
      </c>
    </row>
    <row r="10" spans="1:6" x14ac:dyDescent="0.25">
      <c r="A10" s="1">
        <v>45006</v>
      </c>
      <c r="B10" s="2" t="s">
        <v>9</v>
      </c>
      <c r="C10" s="2" t="s">
        <v>110</v>
      </c>
      <c r="D10" s="5" t="s">
        <v>15</v>
      </c>
      <c r="E10" s="4">
        <v>4.5</v>
      </c>
      <c r="F10" s="4">
        <f t="shared" si="0"/>
        <v>4.95</v>
      </c>
    </row>
    <row r="11" spans="1:6" x14ac:dyDescent="0.25">
      <c r="A11" s="1">
        <v>45006</v>
      </c>
      <c r="B11" s="2" t="s">
        <v>9</v>
      </c>
      <c r="C11" s="2" t="s">
        <v>115</v>
      </c>
      <c r="D11" s="5" t="s">
        <v>16</v>
      </c>
      <c r="E11" s="4">
        <v>2.65</v>
      </c>
      <c r="F11" s="4">
        <f t="shared" si="0"/>
        <v>2.915</v>
      </c>
    </row>
    <row r="12" spans="1:6" x14ac:dyDescent="0.25">
      <c r="A12" s="1">
        <v>45006</v>
      </c>
      <c r="B12" s="2" t="s">
        <v>9</v>
      </c>
      <c r="C12" s="2" t="s">
        <v>115</v>
      </c>
      <c r="D12" s="5" t="s">
        <v>17</v>
      </c>
      <c r="E12" s="4">
        <v>3.7</v>
      </c>
      <c r="F12" s="4">
        <f t="shared" si="0"/>
        <v>4.07</v>
      </c>
    </row>
    <row r="13" spans="1:6" x14ac:dyDescent="0.25">
      <c r="A13" s="1">
        <v>45006</v>
      </c>
      <c r="B13" s="2" t="s">
        <v>9</v>
      </c>
      <c r="C13" s="2" t="s">
        <v>151</v>
      </c>
      <c r="D13" s="5" t="s">
        <v>18</v>
      </c>
      <c r="E13" s="4">
        <v>2.75</v>
      </c>
      <c r="F13" s="4">
        <f t="shared" si="0"/>
        <v>3.0250000000000004</v>
      </c>
    </row>
    <row r="14" spans="1:6" x14ac:dyDescent="0.25">
      <c r="A14" s="1">
        <v>45006</v>
      </c>
      <c r="B14" s="2" t="s">
        <v>9</v>
      </c>
      <c r="C14" s="2" t="s">
        <v>137</v>
      </c>
      <c r="D14" s="5" t="s">
        <v>19</v>
      </c>
      <c r="E14" s="4">
        <v>6.1</v>
      </c>
      <c r="F14" s="4">
        <f t="shared" si="0"/>
        <v>6.71</v>
      </c>
    </row>
    <row r="15" spans="1:6" x14ac:dyDescent="0.25">
      <c r="A15" s="1">
        <v>45006</v>
      </c>
      <c r="B15" s="2" t="s">
        <v>9</v>
      </c>
      <c r="C15" s="2" t="s">
        <v>163</v>
      </c>
      <c r="D15" s="5" t="s">
        <v>20</v>
      </c>
      <c r="E15" s="4">
        <v>1.8</v>
      </c>
      <c r="F15" s="4">
        <f t="shared" si="0"/>
        <v>1.9800000000000002</v>
      </c>
    </row>
    <row r="16" spans="1:6" x14ac:dyDescent="0.25">
      <c r="A16" s="1">
        <v>45006</v>
      </c>
      <c r="B16" s="2" t="s">
        <v>9</v>
      </c>
      <c r="C16" s="2" t="s">
        <v>148</v>
      </c>
      <c r="D16" s="5" t="s">
        <v>21</v>
      </c>
      <c r="E16" s="4">
        <v>0.92</v>
      </c>
      <c r="F16" s="4">
        <f t="shared" si="0"/>
        <v>1.0120000000000002</v>
      </c>
    </row>
    <row r="17" spans="1:6" x14ac:dyDescent="0.25">
      <c r="A17" s="1">
        <v>45006</v>
      </c>
      <c r="B17" s="2" t="s">
        <v>9</v>
      </c>
      <c r="C17" s="2" t="s">
        <v>164</v>
      </c>
      <c r="D17" s="5" t="s">
        <v>22</v>
      </c>
      <c r="E17" s="4">
        <v>7</v>
      </c>
      <c r="F17" s="4">
        <f t="shared" si="0"/>
        <v>7.7000000000000011</v>
      </c>
    </row>
    <row r="18" spans="1:6" x14ac:dyDescent="0.25">
      <c r="A18" s="1">
        <v>45006</v>
      </c>
      <c r="B18" s="2" t="s">
        <v>9</v>
      </c>
      <c r="C18" s="2" t="s">
        <v>110</v>
      </c>
      <c r="D18" s="5" t="s">
        <v>23</v>
      </c>
      <c r="E18" s="4">
        <v>3.6</v>
      </c>
      <c r="F18" s="4">
        <f t="shared" si="0"/>
        <v>3.9600000000000004</v>
      </c>
    </row>
    <row r="19" spans="1:6" x14ac:dyDescent="0.25">
      <c r="A19" s="6">
        <v>45015</v>
      </c>
      <c r="B19" s="5" t="s">
        <v>24</v>
      </c>
      <c r="C19" s="5" t="s">
        <v>148</v>
      </c>
      <c r="D19" s="5" t="s">
        <v>25</v>
      </c>
      <c r="E19" s="4">
        <v>3.3</v>
      </c>
      <c r="F19" s="4">
        <f t="shared" si="0"/>
        <v>3.63</v>
      </c>
    </row>
    <row r="20" spans="1:6" x14ac:dyDescent="0.25">
      <c r="A20" s="6">
        <v>45015</v>
      </c>
      <c r="B20" s="5" t="s">
        <v>24</v>
      </c>
      <c r="C20" s="5" t="s">
        <v>150</v>
      </c>
      <c r="D20" s="5" t="s">
        <v>26</v>
      </c>
      <c r="E20" s="4">
        <v>4.21</v>
      </c>
      <c r="F20" s="4">
        <f t="shared" si="0"/>
        <v>4.6310000000000002</v>
      </c>
    </row>
    <row r="21" spans="1:6" x14ac:dyDescent="0.25">
      <c r="A21" s="6">
        <v>45015</v>
      </c>
      <c r="B21" s="5" t="s">
        <v>24</v>
      </c>
      <c r="C21" s="5" t="s">
        <v>123</v>
      </c>
      <c r="D21" s="5" t="s">
        <v>27</v>
      </c>
      <c r="E21" s="4">
        <v>12.93</v>
      </c>
      <c r="F21" s="4">
        <f t="shared" si="0"/>
        <v>14.223000000000001</v>
      </c>
    </row>
    <row r="22" spans="1:6" x14ac:dyDescent="0.25">
      <c r="A22" s="6">
        <v>45015</v>
      </c>
      <c r="B22" s="5" t="s">
        <v>24</v>
      </c>
      <c r="C22" s="5" t="s">
        <v>137</v>
      </c>
      <c r="D22" s="5" t="s">
        <v>28</v>
      </c>
      <c r="E22" s="4">
        <v>8.1300000000000008</v>
      </c>
      <c r="F22" s="4">
        <f t="shared" si="0"/>
        <v>8.9430000000000014</v>
      </c>
    </row>
    <row r="23" spans="1:6" x14ac:dyDescent="0.25">
      <c r="A23" s="6">
        <v>45015</v>
      </c>
      <c r="B23" s="5" t="s">
        <v>24</v>
      </c>
      <c r="C23" s="5" t="s">
        <v>137</v>
      </c>
      <c r="D23" s="5" t="s">
        <v>29</v>
      </c>
      <c r="E23" s="4">
        <v>6.99</v>
      </c>
      <c r="F23" s="4">
        <f t="shared" si="0"/>
        <v>7.6890000000000009</v>
      </c>
    </row>
    <row r="24" spans="1:6" x14ac:dyDescent="0.25">
      <c r="A24" s="6">
        <v>45015</v>
      </c>
      <c r="B24" s="5" t="s">
        <v>24</v>
      </c>
      <c r="C24" s="5" t="s">
        <v>164</v>
      </c>
      <c r="D24" s="5" t="s">
        <v>30</v>
      </c>
      <c r="E24" s="4">
        <v>15.88</v>
      </c>
      <c r="F24" s="4">
        <f t="shared" si="0"/>
        <v>17.468000000000004</v>
      </c>
    </row>
    <row r="25" spans="1:6" x14ac:dyDescent="0.25">
      <c r="A25" s="6">
        <v>45015</v>
      </c>
      <c r="B25" s="5" t="s">
        <v>24</v>
      </c>
      <c r="C25" s="5" t="s">
        <v>148</v>
      </c>
      <c r="D25" s="5" t="s">
        <v>31</v>
      </c>
      <c r="E25" s="4">
        <v>3.31</v>
      </c>
      <c r="F25" s="4">
        <f t="shared" si="0"/>
        <v>3.6410000000000005</v>
      </c>
    </row>
    <row r="26" spans="1:6" x14ac:dyDescent="0.25">
      <c r="A26" s="6">
        <v>45015</v>
      </c>
      <c r="B26" s="5" t="s">
        <v>24</v>
      </c>
      <c r="C26" s="5" t="s">
        <v>148</v>
      </c>
      <c r="D26" s="5" t="s">
        <v>32</v>
      </c>
      <c r="E26" s="4">
        <v>2.42</v>
      </c>
      <c r="F26" s="4">
        <f t="shared" si="0"/>
        <v>2.6619999999999999</v>
      </c>
    </row>
    <row r="27" spans="1:6" x14ac:dyDescent="0.25">
      <c r="A27" s="6">
        <v>45015</v>
      </c>
      <c r="B27" s="5" t="s">
        <v>24</v>
      </c>
      <c r="C27" s="5" t="s">
        <v>137</v>
      </c>
      <c r="D27" s="5" t="s">
        <v>33</v>
      </c>
      <c r="E27" s="4">
        <v>8.82</v>
      </c>
      <c r="F27" s="4">
        <f t="shared" si="0"/>
        <v>9.7020000000000017</v>
      </c>
    </row>
    <row r="28" spans="1:6" x14ac:dyDescent="0.25">
      <c r="A28" s="6">
        <v>45015</v>
      </c>
      <c r="B28" s="5" t="s">
        <v>24</v>
      </c>
      <c r="C28" s="5" t="s">
        <v>164</v>
      </c>
      <c r="D28" s="5" t="s">
        <v>34</v>
      </c>
      <c r="E28" s="4">
        <v>6.27</v>
      </c>
      <c r="F28" s="4">
        <f t="shared" si="0"/>
        <v>6.8970000000000002</v>
      </c>
    </row>
    <row r="29" spans="1:6" x14ac:dyDescent="0.25">
      <c r="A29" s="6">
        <v>45015</v>
      </c>
      <c r="B29" s="5" t="s">
        <v>24</v>
      </c>
      <c r="C29" s="5" t="s">
        <v>150</v>
      </c>
      <c r="D29" s="5" t="s">
        <v>35</v>
      </c>
      <c r="E29" s="4">
        <v>6.29</v>
      </c>
      <c r="F29" s="4">
        <f t="shared" si="0"/>
        <v>6.9190000000000005</v>
      </c>
    </row>
    <row r="30" spans="1:6" x14ac:dyDescent="0.25">
      <c r="A30" s="6">
        <v>45015</v>
      </c>
      <c r="B30" s="5" t="s">
        <v>24</v>
      </c>
      <c r="C30" s="5" t="s">
        <v>148</v>
      </c>
      <c r="D30" s="5" t="s">
        <v>36</v>
      </c>
      <c r="E30" s="4">
        <v>0.75</v>
      </c>
      <c r="F30" s="4">
        <f t="shared" si="0"/>
        <v>0.82500000000000007</v>
      </c>
    </row>
    <row r="31" spans="1:6" x14ac:dyDescent="0.25">
      <c r="A31" s="6">
        <v>45015</v>
      </c>
      <c r="B31" s="5" t="s">
        <v>24</v>
      </c>
      <c r="C31" s="5" t="s">
        <v>150</v>
      </c>
      <c r="D31" s="5" t="s">
        <v>37</v>
      </c>
      <c r="E31" s="4">
        <v>0</v>
      </c>
      <c r="F31" s="4">
        <f t="shared" si="0"/>
        <v>0</v>
      </c>
    </row>
    <row r="32" spans="1:6" x14ac:dyDescent="0.25">
      <c r="A32" s="6">
        <v>45017</v>
      </c>
      <c r="B32" s="5" t="s">
        <v>24</v>
      </c>
      <c r="C32" s="5" t="s">
        <v>148</v>
      </c>
      <c r="D32" s="5" t="s">
        <v>38</v>
      </c>
      <c r="E32" s="4">
        <v>3.87</v>
      </c>
      <c r="F32" s="4">
        <f t="shared" si="0"/>
        <v>4.2570000000000006</v>
      </c>
    </row>
    <row r="33" spans="1:6" x14ac:dyDescent="0.25">
      <c r="A33" s="6">
        <v>45017</v>
      </c>
      <c r="B33" s="5" t="s">
        <v>24</v>
      </c>
      <c r="C33" s="5" t="s">
        <v>148</v>
      </c>
      <c r="D33" s="5" t="s">
        <v>36</v>
      </c>
      <c r="E33" s="4">
        <v>0.56000000000000005</v>
      </c>
      <c r="F33" s="4">
        <f t="shared" si="0"/>
        <v>0.6160000000000001</v>
      </c>
    </row>
    <row r="34" spans="1:6" x14ac:dyDescent="0.25">
      <c r="A34" s="6">
        <v>45017</v>
      </c>
      <c r="B34" s="5" t="s">
        <v>24</v>
      </c>
      <c r="C34" s="5" t="s">
        <v>164</v>
      </c>
      <c r="D34" s="5" t="s">
        <v>39</v>
      </c>
      <c r="E34" s="4">
        <v>13.2</v>
      </c>
      <c r="F34" s="4">
        <f t="shared" si="0"/>
        <v>14.52</v>
      </c>
    </row>
    <row r="35" spans="1:6" x14ac:dyDescent="0.25">
      <c r="A35" s="6">
        <v>45020</v>
      </c>
      <c r="B35" s="5" t="s">
        <v>40</v>
      </c>
      <c r="C35" s="5" t="s">
        <v>137</v>
      </c>
      <c r="D35" s="5" t="s">
        <v>33</v>
      </c>
      <c r="E35" s="4">
        <v>7.05</v>
      </c>
      <c r="F35" s="4">
        <v>7.05</v>
      </c>
    </row>
    <row r="36" spans="1:6" x14ac:dyDescent="0.25">
      <c r="A36" s="6">
        <v>45020</v>
      </c>
      <c r="B36" s="5" t="s">
        <v>40</v>
      </c>
      <c r="C36" s="5" t="s">
        <v>165</v>
      </c>
      <c r="D36" s="5" t="s">
        <v>41</v>
      </c>
      <c r="E36" s="4">
        <v>9.9499999999999993</v>
      </c>
      <c r="F36" s="4">
        <v>9.9499999999999993</v>
      </c>
    </row>
    <row r="37" spans="1:6" x14ac:dyDescent="0.25">
      <c r="A37" s="6">
        <v>45022</v>
      </c>
      <c r="B37" s="5" t="s">
        <v>42</v>
      </c>
      <c r="C37" s="5" t="s">
        <v>150</v>
      </c>
      <c r="D37" s="5" t="s">
        <v>43</v>
      </c>
      <c r="E37" s="4">
        <v>3.35</v>
      </c>
      <c r="F37" s="4">
        <v>3.35</v>
      </c>
    </row>
    <row r="38" spans="1:6" x14ac:dyDescent="0.25">
      <c r="A38" s="6">
        <v>45022</v>
      </c>
      <c r="B38" s="5" t="s">
        <v>42</v>
      </c>
      <c r="C38" s="5" t="s">
        <v>123</v>
      </c>
      <c r="D38" s="5" t="s">
        <v>44</v>
      </c>
      <c r="E38" s="4">
        <v>4.57</v>
      </c>
      <c r="F38" s="4">
        <v>4.57</v>
      </c>
    </row>
    <row r="39" spans="1:6" x14ac:dyDescent="0.25">
      <c r="A39" s="6">
        <v>45022</v>
      </c>
      <c r="B39" s="5" t="s">
        <v>42</v>
      </c>
      <c r="C39" s="5" t="s">
        <v>150</v>
      </c>
      <c r="D39" s="5" t="s">
        <v>14</v>
      </c>
      <c r="E39" s="4">
        <v>1.38</v>
      </c>
      <c r="F39" s="4">
        <v>1.38</v>
      </c>
    </row>
    <row r="40" spans="1:6" x14ac:dyDescent="0.25">
      <c r="A40" s="6">
        <v>45022</v>
      </c>
      <c r="B40" s="5" t="s">
        <v>42</v>
      </c>
      <c r="C40" s="5" t="s">
        <v>150</v>
      </c>
      <c r="D40" s="5" t="s">
        <v>14</v>
      </c>
      <c r="E40" s="4">
        <v>1.38</v>
      </c>
      <c r="F40" s="4">
        <v>1.38</v>
      </c>
    </row>
    <row r="41" spans="1:6" x14ac:dyDescent="0.25">
      <c r="A41" s="6">
        <v>45022</v>
      </c>
      <c r="B41" s="5" t="s">
        <v>42</v>
      </c>
      <c r="C41" s="5" t="s">
        <v>164</v>
      </c>
      <c r="D41" s="5" t="s">
        <v>45</v>
      </c>
      <c r="E41" s="4">
        <v>4.6500000000000004</v>
      </c>
      <c r="F41" s="4">
        <v>4.6500000000000004</v>
      </c>
    </row>
    <row r="42" spans="1:6" x14ac:dyDescent="0.25">
      <c r="A42" s="6">
        <v>45022</v>
      </c>
      <c r="B42" s="5" t="s">
        <v>42</v>
      </c>
      <c r="C42" s="5" t="s">
        <v>110</v>
      </c>
      <c r="D42" s="5" t="s">
        <v>46</v>
      </c>
      <c r="E42" s="4">
        <v>11.25</v>
      </c>
      <c r="F42" s="4">
        <v>11.25</v>
      </c>
    </row>
    <row r="43" spans="1:6" x14ac:dyDescent="0.25">
      <c r="A43" s="6">
        <v>45022</v>
      </c>
      <c r="B43" s="5" t="s">
        <v>42</v>
      </c>
      <c r="C43" s="5" t="s">
        <v>110</v>
      </c>
      <c r="D43" s="5" t="s">
        <v>47</v>
      </c>
      <c r="E43" s="4">
        <v>7.8</v>
      </c>
      <c r="F43" s="4">
        <v>7.8</v>
      </c>
    </row>
    <row r="44" spans="1:6" x14ac:dyDescent="0.25">
      <c r="A44" s="6">
        <v>45022</v>
      </c>
      <c r="B44" s="5" t="s">
        <v>42</v>
      </c>
      <c r="C44" s="5" t="s">
        <v>110</v>
      </c>
      <c r="D44" s="5" t="s">
        <v>48</v>
      </c>
      <c r="E44" s="4">
        <v>9.9</v>
      </c>
      <c r="F44" s="4">
        <v>9.9</v>
      </c>
    </row>
    <row r="45" spans="1:6" x14ac:dyDescent="0.25">
      <c r="A45" s="6">
        <v>45022</v>
      </c>
      <c r="B45" s="5" t="s">
        <v>42</v>
      </c>
      <c r="C45" s="5" t="s">
        <v>150</v>
      </c>
      <c r="D45" s="5" t="s">
        <v>49</v>
      </c>
      <c r="E45" s="4">
        <v>9.65</v>
      </c>
      <c r="F45" s="4">
        <v>9.65</v>
      </c>
    </row>
    <row r="46" spans="1:6" x14ac:dyDescent="0.25">
      <c r="A46" s="6">
        <v>45022</v>
      </c>
      <c r="B46" s="5" t="s">
        <v>42</v>
      </c>
      <c r="C46" s="5" t="s">
        <v>123</v>
      </c>
      <c r="D46" s="5" t="s">
        <v>50</v>
      </c>
      <c r="E46" s="4">
        <v>3.78</v>
      </c>
      <c r="F46" s="4">
        <v>3.78</v>
      </c>
    </row>
    <row r="47" spans="1:6" x14ac:dyDescent="0.25">
      <c r="A47" s="6">
        <v>45022</v>
      </c>
      <c r="B47" s="5" t="s">
        <v>42</v>
      </c>
      <c r="C47" s="5" t="s">
        <v>166</v>
      </c>
      <c r="D47" s="5" t="s">
        <v>51</v>
      </c>
      <c r="E47" s="4">
        <v>7.5</v>
      </c>
      <c r="F47" s="4">
        <v>7.5</v>
      </c>
    </row>
    <row r="48" spans="1:6" x14ac:dyDescent="0.25">
      <c r="A48" s="6">
        <v>45022</v>
      </c>
      <c r="B48" s="5" t="s">
        <v>42</v>
      </c>
      <c r="C48" s="5" t="s">
        <v>151</v>
      </c>
      <c r="D48" s="5" t="s">
        <v>52</v>
      </c>
      <c r="E48" s="4">
        <v>3.4</v>
      </c>
      <c r="F48" s="4">
        <v>3.4</v>
      </c>
    </row>
    <row r="49" spans="1:6" x14ac:dyDescent="0.25">
      <c r="A49" s="6">
        <v>45022</v>
      </c>
      <c r="B49" s="5" t="s">
        <v>42</v>
      </c>
      <c r="C49" s="5" t="s">
        <v>123</v>
      </c>
      <c r="D49" s="5" t="s">
        <v>53</v>
      </c>
      <c r="E49" s="4">
        <v>6.36</v>
      </c>
      <c r="F49" s="4">
        <v>6.36</v>
      </c>
    </row>
    <row r="50" spans="1:6" x14ac:dyDescent="0.25">
      <c r="A50" s="6">
        <v>45022</v>
      </c>
      <c r="B50" s="5" t="s">
        <v>42</v>
      </c>
      <c r="C50" s="5" t="s">
        <v>123</v>
      </c>
      <c r="D50" s="5" t="s">
        <v>54</v>
      </c>
      <c r="E50" s="4">
        <v>3.93</v>
      </c>
      <c r="F50" s="4">
        <v>3.93</v>
      </c>
    </row>
    <row r="51" spans="1:6" x14ac:dyDescent="0.25">
      <c r="A51" s="6">
        <v>45022</v>
      </c>
      <c r="B51" s="5" t="s">
        <v>42</v>
      </c>
      <c r="C51" s="5" t="s">
        <v>167</v>
      </c>
      <c r="D51" s="5" t="s">
        <v>55</v>
      </c>
      <c r="E51" s="4">
        <v>8.4</v>
      </c>
      <c r="F51" s="4">
        <v>8.4</v>
      </c>
    </row>
    <row r="52" spans="1:6" x14ac:dyDescent="0.25">
      <c r="A52" s="6">
        <v>45022</v>
      </c>
      <c r="B52" s="5" t="s">
        <v>42</v>
      </c>
      <c r="C52" s="5" t="s">
        <v>166</v>
      </c>
      <c r="D52" s="5" t="s">
        <v>56</v>
      </c>
      <c r="E52" s="4">
        <v>5.6</v>
      </c>
      <c r="F52" s="4">
        <v>5.6</v>
      </c>
    </row>
    <row r="53" spans="1:6" x14ac:dyDescent="0.25">
      <c r="A53" s="6">
        <v>45022</v>
      </c>
      <c r="B53" s="5" t="s">
        <v>42</v>
      </c>
      <c r="C53" s="5" t="s">
        <v>163</v>
      </c>
      <c r="D53" s="5" t="s">
        <v>57</v>
      </c>
      <c r="E53" s="4">
        <v>6.6</v>
      </c>
      <c r="F53" s="4">
        <v>6.6</v>
      </c>
    </row>
    <row r="54" spans="1:6" x14ac:dyDescent="0.25">
      <c r="A54" s="6">
        <v>45022</v>
      </c>
      <c r="B54" s="5" t="s">
        <v>42</v>
      </c>
      <c r="C54" s="5" t="s">
        <v>115</v>
      </c>
      <c r="D54" s="5" t="s">
        <v>58</v>
      </c>
      <c r="E54" s="4">
        <v>1.82</v>
      </c>
      <c r="F54" s="4">
        <v>1.82</v>
      </c>
    </row>
    <row r="55" spans="1:6" x14ac:dyDescent="0.25">
      <c r="A55" s="6">
        <v>45022</v>
      </c>
      <c r="B55" s="5" t="s">
        <v>42</v>
      </c>
      <c r="C55" s="5" t="s">
        <v>168</v>
      </c>
      <c r="D55" s="5" t="s">
        <v>59</v>
      </c>
      <c r="E55" s="4">
        <v>4.13</v>
      </c>
      <c r="F55" s="4">
        <v>4.13</v>
      </c>
    </row>
    <row r="56" spans="1:6" x14ac:dyDescent="0.25">
      <c r="A56" s="6">
        <v>45022</v>
      </c>
      <c r="B56" s="5" t="s">
        <v>42</v>
      </c>
      <c r="C56" s="5" t="s">
        <v>166</v>
      </c>
      <c r="D56" s="5" t="s">
        <v>60</v>
      </c>
      <c r="E56" s="4">
        <v>2.25</v>
      </c>
      <c r="F56" s="4">
        <v>2.25</v>
      </c>
    </row>
    <row r="57" spans="1:6" x14ac:dyDescent="0.25">
      <c r="A57" s="6">
        <v>45022</v>
      </c>
      <c r="B57" s="5" t="s">
        <v>42</v>
      </c>
      <c r="C57" s="5" t="s">
        <v>168</v>
      </c>
      <c r="D57" s="5" t="s">
        <v>61</v>
      </c>
      <c r="E57" s="4">
        <v>5.26</v>
      </c>
      <c r="F57" s="4">
        <v>5.26</v>
      </c>
    </row>
    <row r="58" spans="1:6" x14ac:dyDescent="0.25">
      <c r="A58" s="6">
        <v>45022</v>
      </c>
      <c r="B58" s="5" t="s">
        <v>42</v>
      </c>
      <c r="C58" s="5" t="s">
        <v>137</v>
      </c>
      <c r="D58" s="5" t="s">
        <v>33</v>
      </c>
      <c r="E58" s="4">
        <v>7</v>
      </c>
      <c r="F58" s="4">
        <v>7</v>
      </c>
    </row>
    <row r="59" spans="1:6" x14ac:dyDescent="0.25">
      <c r="A59" s="6">
        <v>45022</v>
      </c>
      <c r="B59" s="5" t="s">
        <v>42</v>
      </c>
      <c r="C59" s="5" t="s">
        <v>166</v>
      </c>
      <c r="D59" s="5" t="s">
        <v>62</v>
      </c>
      <c r="E59" s="4">
        <v>5.8</v>
      </c>
      <c r="F59" s="4">
        <v>5.8</v>
      </c>
    </row>
    <row r="60" spans="1:6" x14ac:dyDescent="0.25">
      <c r="A60" s="6">
        <v>45022</v>
      </c>
      <c r="B60" s="5" t="s">
        <v>42</v>
      </c>
      <c r="C60" s="5" t="s">
        <v>137</v>
      </c>
      <c r="D60" s="5" t="s">
        <v>63</v>
      </c>
      <c r="E60" s="4">
        <v>7.7</v>
      </c>
      <c r="F60" s="4">
        <v>7.7</v>
      </c>
    </row>
    <row r="61" spans="1:6" x14ac:dyDescent="0.25">
      <c r="A61" s="6">
        <v>45022</v>
      </c>
      <c r="B61" s="5" t="s">
        <v>42</v>
      </c>
      <c r="C61" s="5" t="s">
        <v>169</v>
      </c>
      <c r="D61" s="5" t="s">
        <v>64</v>
      </c>
      <c r="E61" s="4">
        <v>2.16</v>
      </c>
      <c r="F61" s="4">
        <v>2.16</v>
      </c>
    </row>
    <row r="62" spans="1:6" x14ac:dyDescent="0.25">
      <c r="A62" s="6">
        <v>45022</v>
      </c>
      <c r="B62" s="5" t="s">
        <v>42</v>
      </c>
      <c r="C62" s="5" t="s">
        <v>137</v>
      </c>
      <c r="D62" s="5" t="s">
        <v>65</v>
      </c>
      <c r="E62" s="4">
        <v>2.9</v>
      </c>
      <c r="F62" s="4">
        <v>2.9</v>
      </c>
    </row>
    <row r="63" spans="1:6" x14ac:dyDescent="0.25">
      <c r="A63" s="6">
        <v>45022</v>
      </c>
      <c r="B63" s="5" t="s">
        <v>42</v>
      </c>
      <c r="C63" s="5" t="s">
        <v>137</v>
      </c>
      <c r="D63" s="5" t="s">
        <v>66</v>
      </c>
      <c r="E63" s="4">
        <v>2.9</v>
      </c>
      <c r="F63" s="4">
        <v>2.9</v>
      </c>
    </row>
    <row r="64" spans="1:6" x14ac:dyDescent="0.25">
      <c r="A64" s="6">
        <v>45022</v>
      </c>
      <c r="B64" s="5" t="s">
        <v>42</v>
      </c>
      <c r="C64" s="5" t="s">
        <v>164</v>
      </c>
      <c r="D64" s="5" t="s">
        <v>67</v>
      </c>
      <c r="E64" s="4">
        <v>2.95</v>
      </c>
      <c r="F64" s="4">
        <v>2.95</v>
      </c>
    </row>
    <row r="65" spans="1:6" x14ac:dyDescent="0.25">
      <c r="A65" s="6">
        <v>45022</v>
      </c>
      <c r="B65" s="5" t="s">
        <v>42</v>
      </c>
      <c r="C65" s="5" t="s">
        <v>164</v>
      </c>
      <c r="D65" s="5" t="s">
        <v>68</v>
      </c>
      <c r="E65" s="4">
        <v>2.96</v>
      </c>
      <c r="F65" s="4">
        <v>2.96</v>
      </c>
    </row>
    <row r="66" spans="1:6" x14ac:dyDescent="0.25">
      <c r="A66" s="6">
        <v>45022</v>
      </c>
      <c r="B66" s="5" t="s">
        <v>42</v>
      </c>
      <c r="C66" s="5" t="s">
        <v>163</v>
      </c>
      <c r="D66" s="5" t="s">
        <v>69</v>
      </c>
      <c r="E66" s="4">
        <v>1.03</v>
      </c>
      <c r="F66" s="4">
        <v>1.03</v>
      </c>
    </row>
    <row r="67" spans="1:6" x14ac:dyDescent="0.25">
      <c r="A67" s="6">
        <v>45022</v>
      </c>
      <c r="B67" s="5" t="s">
        <v>42</v>
      </c>
      <c r="C67" s="5" t="s">
        <v>163</v>
      </c>
      <c r="D67" s="5" t="s">
        <v>70</v>
      </c>
      <c r="E67" s="4">
        <v>1.2</v>
      </c>
      <c r="F67" s="4">
        <v>1.2</v>
      </c>
    </row>
    <row r="68" spans="1:6" x14ac:dyDescent="0.25">
      <c r="A68" s="6">
        <v>45022</v>
      </c>
      <c r="B68" s="5" t="s">
        <v>42</v>
      </c>
      <c r="C68" s="5" t="s">
        <v>148</v>
      </c>
      <c r="D68" s="5" t="s">
        <v>71</v>
      </c>
      <c r="E68" s="4">
        <v>2.9</v>
      </c>
      <c r="F68" s="4">
        <v>2.9</v>
      </c>
    </row>
    <row r="69" spans="1:6" x14ac:dyDescent="0.25">
      <c r="A69" s="6">
        <v>45022</v>
      </c>
      <c r="B69" s="5" t="s">
        <v>42</v>
      </c>
      <c r="C69" s="5" t="s">
        <v>148</v>
      </c>
      <c r="D69" s="5" t="s">
        <v>38</v>
      </c>
      <c r="E69" s="4">
        <v>2</v>
      </c>
      <c r="F69" s="4">
        <v>2</v>
      </c>
    </row>
    <row r="70" spans="1:6" x14ac:dyDescent="0.25">
      <c r="A70" s="6">
        <v>45022</v>
      </c>
      <c r="B70" s="5" t="s">
        <v>42</v>
      </c>
      <c r="C70" s="5" t="s">
        <v>137</v>
      </c>
      <c r="D70" s="5" t="s">
        <v>72</v>
      </c>
      <c r="E70" s="4">
        <v>5.3</v>
      </c>
      <c r="F70" s="4">
        <v>5.3</v>
      </c>
    </row>
    <row r="71" spans="1:6" x14ac:dyDescent="0.25">
      <c r="A71" s="6">
        <v>45022</v>
      </c>
      <c r="B71" s="5" t="s">
        <v>42</v>
      </c>
      <c r="C71" s="5" t="s">
        <v>137</v>
      </c>
      <c r="D71" s="5" t="s">
        <v>73</v>
      </c>
      <c r="E71" s="4">
        <v>8.4499999999999993</v>
      </c>
      <c r="F71" s="4">
        <v>8.4499999999999993</v>
      </c>
    </row>
    <row r="72" spans="1:6" x14ac:dyDescent="0.25">
      <c r="A72" s="6">
        <v>45022</v>
      </c>
      <c r="B72" s="5" t="s">
        <v>42</v>
      </c>
      <c r="C72" s="5" t="s">
        <v>148</v>
      </c>
      <c r="D72" s="5" t="s">
        <v>74</v>
      </c>
      <c r="E72" s="4">
        <v>0.71</v>
      </c>
      <c r="F72" s="4">
        <v>0.71</v>
      </c>
    </row>
    <row r="73" spans="1:6" x14ac:dyDescent="0.25">
      <c r="A73" s="6">
        <v>45022</v>
      </c>
      <c r="B73" s="5" t="s">
        <v>42</v>
      </c>
      <c r="C73" s="5" t="s">
        <v>148</v>
      </c>
      <c r="D73" s="5" t="s">
        <v>75</v>
      </c>
      <c r="E73" s="4">
        <v>2.75</v>
      </c>
      <c r="F73" s="4">
        <v>2.75</v>
      </c>
    </row>
    <row r="74" spans="1:6" x14ac:dyDescent="0.25">
      <c r="A74" s="6">
        <v>45022</v>
      </c>
      <c r="B74" s="5" t="s">
        <v>42</v>
      </c>
      <c r="C74" s="5" t="s">
        <v>150</v>
      </c>
      <c r="D74" s="5" t="s">
        <v>76</v>
      </c>
      <c r="E74" s="4">
        <v>6.05</v>
      </c>
      <c r="F74" s="4">
        <v>6.05</v>
      </c>
    </row>
    <row r="75" spans="1:6" x14ac:dyDescent="0.25">
      <c r="A75" s="6">
        <v>45022</v>
      </c>
      <c r="B75" s="5" t="s">
        <v>42</v>
      </c>
      <c r="C75" s="5" t="s">
        <v>148</v>
      </c>
      <c r="D75" s="5" t="s">
        <v>77</v>
      </c>
      <c r="E75" s="4">
        <v>2.5499999999999998</v>
      </c>
      <c r="F75" s="4">
        <v>2.5499999999999998</v>
      </c>
    </row>
    <row r="76" spans="1:6" x14ac:dyDescent="0.25">
      <c r="A76" s="6">
        <v>45022</v>
      </c>
      <c r="B76" s="5" t="s">
        <v>78</v>
      </c>
      <c r="C76" s="5" t="s">
        <v>170</v>
      </c>
      <c r="D76" s="5" t="s">
        <v>79</v>
      </c>
      <c r="E76" s="4">
        <v>17.23</v>
      </c>
      <c r="F76" s="4">
        <f>(E76*1.1)</f>
        <v>18.953000000000003</v>
      </c>
    </row>
    <row r="77" spans="1:6" x14ac:dyDescent="0.25">
      <c r="A77" s="6">
        <v>45022</v>
      </c>
      <c r="B77" s="5" t="s">
        <v>78</v>
      </c>
      <c r="C77" s="5" t="s">
        <v>170</v>
      </c>
      <c r="D77" s="5" t="s">
        <v>80</v>
      </c>
      <c r="E77" s="4">
        <v>21.77</v>
      </c>
      <c r="F77" s="4">
        <f t="shared" ref="F77:F78" si="1">(E77*1.1)</f>
        <v>23.947000000000003</v>
      </c>
    </row>
    <row r="78" spans="1:6" x14ac:dyDescent="0.25">
      <c r="A78" s="6">
        <v>45022</v>
      </c>
      <c r="B78" s="5" t="s">
        <v>78</v>
      </c>
      <c r="C78" s="5" t="s">
        <v>170</v>
      </c>
      <c r="D78" s="5" t="s">
        <v>81</v>
      </c>
      <c r="E78" s="4">
        <v>30.25</v>
      </c>
      <c r="F78" s="4">
        <f t="shared" si="1"/>
        <v>33.275000000000006</v>
      </c>
    </row>
    <row r="79" spans="1:6" x14ac:dyDescent="0.25">
      <c r="A79" s="6">
        <v>45024</v>
      </c>
      <c r="B79" s="5" t="s">
        <v>42</v>
      </c>
      <c r="C79" s="5" t="s">
        <v>170</v>
      </c>
      <c r="D79" s="5" t="s">
        <v>82</v>
      </c>
      <c r="E79" s="4">
        <v>7.75</v>
      </c>
      <c r="F79" s="4">
        <v>7.75</v>
      </c>
    </row>
    <row r="80" spans="1:6" x14ac:dyDescent="0.25">
      <c r="A80" s="6">
        <v>45024</v>
      </c>
      <c r="B80" s="5" t="s">
        <v>42</v>
      </c>
      <c r="C80" s="5" t="s">
        <v>148</v>
      </c>
      <c r="D80" s="5" t="s">
        <v>83</v>
      </c>
      <c r="E80" s="4">
        <v>2.65</v>
      </c>
      <c r="F80" s="4">
        <v>2.65</v>
      </c>
    </row>
    <row r="81" spans="1:6" x14ac:dyDescent="0.25">
      <c r="A81" s="6">
        <v>45024</v>
      </c>
      <c r="B81" s="5" t="s">
        <v>42</v>
      </c>
      <c r="C81" s="5" t="s">
        <v>110</v>
      </c>
      <c r="D81" s="5" t="s">
        <v>84</v>
      </c>
      <c r="E81" s="4">
        <v>5.5</v>
      </c>
      <c r="F81" s="4">
        <v>5.5</v>
      </c>
    </row>
    <row r="82" spans="1:6" x14ac:dyDescent="0.25">
      <c r="A82" s="6">
        <v>45024</v>
      </c>
      <c r="B82" s="5" t="s">
        <v>42</v>
      </c>
      <c r="C82" s="5" t="s">
        <v>150</v>
      </c>
      <c r="D82" s="5" t="s">
        <v>85</v>
      </c>
      <c r="E82" s="4">
        <v>4.24</v>
      </c>
      <c r="F82" s="4">
        <v>4.24</v>
      </c>
    </row>
    <row r="83" spans="1:6" x14ac:dyDescent="0.25">
      <c r="A83" s="6">
        <v>45024</v>
      </c>
      <c r="B83" s="5" t="s">
        <v>42</v>
      </c>
      <c r="C83" s="5" t="s">
        <v>150</v>
      </c>
      <c r="D83" s="5" t="s">
        <v>86</v>
      </c>
      <c r="E83" s="4">
        <v>5.7</v>
      </c>
      <c r="F83" s="4">
        <v>5.7</v>
      </c>
    </row>
    <row r="84" spans="1:6" x14ac:dyDescent="0.25">
      <c r="A84" s="6">
        <v>45024</v>
      </c>
      <c r="B84" s="5" t="s">
        <v>42</v>
      </c>
      <c r="C84" s="5" t="s">
        <v>163</v>
      </c>
      <c r="D84" s="5" t="s">
        <v>87</v>
      </c>
      <c r="E84" s="4">
        <v>1.9</v>
      </c>
      <c r="F84" s="4">
        <v>1.9</v>
      </c>
    </row>
    <row r="85" spans="1:6" x14ac:dyDescent="0.25">
      <c r="A85" s="6">
        <v>45024</v>
      </c>
      <c r="B85" s="5" t="s">
        <v>42</v>
      </c>
      <c r="C85" s="5" t="s">
        <v>164</v>
      </c>
      <c r="D85" s="5" t="s">
        <v>88</v>
      </c>
      <c r="E85" s="4">
        <v>3.2</v>
      </c>
      <c r="F85" s="4">
        <v>3.2</v>
      </c>
    </row>
    <row r="86" spans="1:6" x14ac:dyDescent="0.25">
      <c r="A86" s="6">
        <v>45024</v>
      </c>
      <c r="B86" s="5" t="s">
        <v>42</v>
      </c>
      <c r="C86" s="5" t="s">
        <v>137</v>
      </c>
      <c r="D86" s="5" t="s">
        <v>63</v>
      </c>
      <c r="E86" s="4">
        <v>7.7</v>
      </c>
      <c r="F86" s="4">
        <v>7.7</v>
      </c>
    </row>
    <row r="87" spans="1:6" x14ac:dyDescent="0.25">
      <c r="A87" s="6">
        <v>45024</v>
      </c>
      <c r="B87" s="5" t="s">
        <v>42</v>
      </c>
      <c r="C87" s="5" t="s">
        <v>137</v>
      </c>
      <c r="D87" s="5" t="s">
        <v>66</v>
      </c>
      <c r="E87" s="4">
        <v>2.9</v>
      </c>
      <c r="F87" s="4">
        <v>2.9</v>
      </c>
    </row>
    <row r="88" spans="1:6" x14ac:dyDescent="0.25">
      <c r="A88" s="6">
        <v>45024</v>
      </c>
      <c r="B88" s="5" t="s">
        <v>42</v>
      </c>
      <c r="C88" s="5" t="s">
        <v>137</v>
      </c>
      <c r="D88" s="5" t="s">
        <v>89</v>
      </c>
      <c r="E88" s="4">
        <v>3.5</v>
      </c>
      <c r="F88" s="4">
        <v>3.5</v>
      </c>
    </row>
    <row r="89" spans="1:6" x14ac:dyDescent="0.25">
      <c r="A89" s="6">
        <v>45027</v>
      </c>
      <c r="B89" s="5" t="s">
        <v>90</v>
      </c>
      <c r="C89" s="5" t="s">
        <v>123</v>
      </c>
      <c r="D89" s="5" t="s">
        <v>91</v>
      </c>
      <c r="E89" s="4">
        <v>1.35</v>
      </c>
      <c r="F89" s="4">
        <v>1.35</v>
      </c>
    </row>
    <row r="90" spans="1:6" x14ac:dyDescent="0.25">
      <c r="A90" s="6">
        <v>45027</v>
      </c>
      <c r="B90" s="5" t="s">
        <v>90</v>
      </c>
      <c r="C90" s="5" t="s">
        <v>137</v>
      </c>
      <c r="D90" s="5" t="s">
        <v>92</v>
      </c>
      <c r="E90" s="4">
        <v>4.5</v>
      </c>
      <c r="F90" s="4">
        <v>4.5</v>
      </c>
    </row>
    <row r="91" spans="1:6" x14ac:dyDescent="0.25">
      <c r="A91" s="6">
        <v>45027</v>
      </c>
      <c r="B91" s="5" t="s">
        <v>90</v>
      </c>
      <c r="C91" s="5" t="s">
        <v>123</v>
      </c>
      <c r="D91" s="5" t="s">
        <v>93</v>
      </c>
      <c r="E91" s="4">
        <v>2.2999999999999998</v>
      </c>
      <c r="F91" s="4">
        <v>2.2999999999999998</v>
      </c>
    </row>
    <row r="92" spans="1:6" x14ac:dyDescent="0.25">
      <c r="A92" s="6">
        <v>45034</v>
      </c>
      <c r="B92" s="5" t="s">
        <v>42</v>
      </c>
      <c r="C92" s="5" t="s">
        <v>150</v>
      </c>
      <c r="D92" s="5" t="s">
        <v>43</v>
      </c>
      <c r="E92" s="4">
        <v>3.35</v>
      </c>
      <c r="F92" s="4">
        <v>3.35</v>
      </c>
    </row>
    <row r="93" spans="1:6" x14ac:dyDescent="0.25">
      <c r="A93" s="6">
        <v>45034</v>
      </c>
      <c r="B93" s="5" t="s">
        <v>42</v>
      </c>
      <c r="C93" s="5" t="s">
        <v>150</v>
      </c>
      <c r="D93" s="5" t="s">
        <v>95</v>
      </c>
      <c r="E93" s="4">
        <v>1.38</v>
      </c>
      <c r="F93" s="4">
        <v>1.38</v>
      </c>
    </row>
    <row r="94" spans="1:6" x14ac:dyDescent="0.25">
      <c r="A94" s="6">
        <v>45034</v>
      </c>
      <c r="B94" s="5" t="s">
        <v>42</v>
      </c>
      <c r="C94" s="5" t="s">
        <v>110</v>
      </c>
      <c r="D94" s="5" t="s">
        <v>96</v>
      </c>
      <c r="E94" s="4">
        <v>10.45</v>
      </c>
      <c r="F94" s="4">
        <v>10.45</v>
      </c>
    </row>
    <row r="95" spans="1:6" x14ac:dyDescent="0.25">
      <c r="A95" s="6">
        <v>45034</v>
      </c>
      <c r="B95" s="5" t="s">
        <v>42</v>
      </c>
      <c r="C95" s="5" t="s">
        <v>148</v>
      </c>
      <c r="D95" s="5" t="s">
        <v>97</v>
      </c>
      <c r="E95" s="4">
        <v>8.3699999999999992</v>
      </c>
      <c r="F95" s="4">
        <v>8.3699999999999992</v>
      </c>
    </row>
    <row r="96" spans="1:6" x14ac:dyDescent="0.25">
      <c r="A96" s="6">
        <v>45034</v>
      </c>
      <c r="B96" s="5" t="s">
        <v>42</v>
      </c>
      <c r="C96" s="5" t="s">
        <v>148</v>
      </c>
      <c r="D96" s="5" t="s">
        <v>98</v>
      </c>
      <c r="E96" s="4">
        <v>2.25</v>
      </c>
      <c r="F96" s="4">
        <v>2.25</v>
      </c>
    </row>
    <row r="97" spans="1:6" x14ac:dyDescent="0.25">
      <c r="A97" s="6">
        <v>45034</v>
      </c>
      <c r="B97" s="5" t="s">
        <v>42</v>
      </c>
      <c r="C97" s="5" t="s">
        <v>148</v>
      </c>
      <c r="D97" s="5" t="s">
        <v>36</v>
      </c>
      <c r="E97" s="4">
        <v>1.0900000000000001</v>
      </c>
      <c r="F97" s="4">
        <v>1.0900000000000001</v>
      </c>
    </row>
    <row r="98" spans="1:6" x14ac:dyDescent="0.25">
      <c r="A98" s="6">
        <v>45034</v>
      </c>
      <c r="B98" s="5" t="s">
        <v>42</v>
      </c>
      <c r="C98" s="5" t="s">
        <v>148</v>
      </c>
      <c r="D98" s="5" t="s">
        <v>99</v>
      </c>
      <c r="E98" s="4">
        <v>0.38</v>
      </c>
      <c r="F98" s="4">
        <v>0.38</v>
      </c>
    </row>
    <row r="99" spans="1:6" x14ac:dyDescent="0.25">
      <c r="A99" s="6">
        <v>45034</v>
      </c>
      <c r="B99" s="5" t="s">
        <v>42</v>
      </c>
      <c r="C99" s="5" t="s">
        <v>137</v>
      </c>
      <c r="D99" s="5" t="s">
        <v>100</v>
      </c>
      <c r="E99" s="4">
        <v>10.65</v>
      </c>
      <c r="F99" s="4">
        <v>10.65</v>
      </c>
    </row>
    <row r="100" spans="1:6" x14ac:dyDescent="0.25">
      <c r="A100" s="6">
        <v>45034</v>
      </c>
      <c r="B100" s="5" t="s">
        <v>42</v>
      </c>
      <c r="C100" s="5" t="s">
        <v>148</v>
      </c>
      <c r="D100" s="5" t="s">
        <v>38</v>
      </c>
      <c r="E100" s="4">
        <v>1.82</v>
      </c>
      <c r="F100" s="4">
        <v>1.82</v>
      </c>
    </row>
    <row r="101" spans="1:6" x14ac:dyDescent="0.25">
      <c r="A101" s="6">
        <v>45034</v>
      </c>
      <c r="B101" s="5" t="s">
        <v>42</v>
      </c>
      <c r="C101" s="5" t="s">
        <v>148</v>
      </c>
      <c r="D101" s="5" t="s">
        <v>101</v>
      </c>
      <c r="E101" s="4">
        <v>1.45</v>
      </c>
      <c r="F101" s="4">
        <v>1.45</v>
      </c>
    </row>
    <row r="102" spans="1:6" x14ac:dyDescent="0.25">
      <c r="A102" s="6">
        <v>45034</v>
      </c>
      <c r="B102" s="5" t="s">
        <v>42</v>
      </c>
      <c r="C102" s="5" t="s">
        <v>164</v>
      </c>
      <c r="D102" s="5" t="s">
        <v>45</v>
      </c>
      <c r="E102" s="4">
        <v>4.6500000000000004</v>
      </c>
      <c r="F102" s="4">
        <v>4.6500000000000004</v>
      </c>
    </row>
    <row r="103" spans="1:6" x14ac:dyDescent="0.25">
      <c r="A103" s="6">
        <v>45034</v>
      </c>
      <c r="B103" s="5" t="s">
        <v>42</v>
      </c>
      <c r="C103" s="5" t="s">
        <v>150</v>
      </c>
      <c r="D103" s="5" t="s">
        <v>102</v>
      </c>
      <c r="E103" s="4">
        <v>5.5</v>
      </c>
      <c r="F103" s="4">
        <v>5.5</v>
      </c>
    </row>
    <row r="104" spans="1:6" x14ac:dyDescent="0.25">
      <c r="A104" s="6">
        <v>45034</v>
      </c>
      <c r="B104" s="5" t="s">
        <v>42</v>
      </c>
      <c r="C104" s="5" t="s">
        <v>150</v>
      </c>
      <c r="D104" s="5" t="s">
        <v>103</v>
      </c>
      <c r="E104" s="4">
        <v>4.46</v>
      </c>
      <c r="F104" s="4">
        <v>4.46</v>
      </c>
    </row>
    <row r="105" spans="1:6" x14ac:dyDescent="0.25">
      <c r="A105" s="6">
        <v>45034</v>
      </c>
      <c r="B105" s="5" t="s">
        <v>42</v>
      </c>
      <c r="C105" s="5" t="s">
        <v>150</v>
      </c>
      <c r="D105" s="5" t="s">
        <v>104</v>
      </c>
      <c r="E105" s="4">
        <v>4.3</v>
      </c>
      <c r="F105" s="4">
        <v>4.3</v>
      </c>
    </row>
    <row r="106" spans="1:6" x14ac:dyDescent="0.25">
      <c r="A106" s="6">
        <v>45034</v>
      </c>
      <c r="B106" s="5" t="s">
        <v>42</v>
      </c>
      <c r="C106" s="5" t="s">
        <v>123</v>
      </c>
      <c r="D106" s="5" t="s">
        <v>53</v>
      </c>
      <c r="E106" s="4">
        <v>6.36</v>
      </c>
      <c r="F106" s="4">
        <v>6.36</v>
      </c>
    </row>
    <row r="107" spans="1:6" x14ac:dyDescent="0.25">
      <c r="A107" s="6">
        <v>45034</v>
      </c>
      <c r="B107" s="5" t="s">
        <v>42</v>
      </c>
      <c r="C107" s="5" t="s">
        <v>137</v>
      </c>
      <c r="D107" s="5" t="s">
        <v>105</v>
      </c>
      <c r="E107" s="4">
        <v>8.25</v>
      </c>
      <c r="F107" s="4">
        <v>8.25</v>
      </c>
    </row>
    <row r="108" spans="1:6" x14ac:dyDescent="0.25">
      <c r="A108" s="6">
        <v>45034</v>
      </c>
      <c r="B108" s="5" t="s">
        <v>42</v>
      </c>
      <c r="C108" s="5" t="s">
        <v>169</v>
      </c>
      <c r="D108" s="5" t="s">
        <v>64</v>
      </c>
      <c r="E108" s="4">
        <v>2.16</v>
      </c>
      <c r="F108" s="4">
        <v>2.16</v>
      </c>
    </row>
    <row r="109" spans="1:6" x14ac:dyDescent="0.25">
      <c r="A109" s="6">
        <v>45034</v>
      </c>
      <c r="B109" s="5" t="s">
        <v>42</v>
      </c>
      <c r="C109" s="5" t="s">
        <v>163</v>
      </c>
      <c r="D109" s="5" t="s">
        <v>20</v>
      </c>
      <c r="E109" s="4">
        <v>1.65</v>
      </c>
      <c r="F109" s="4">
        <v>1.65</v>
      </c>
    </row>
    <row r="110" spans="1:6" x14ac:dyDescent="0.25">
      <c r="A110" s="6">
        <v>45034</v>
      </c>
      <c r="B110" s="5" t="s">
        <v>42</v>
      </c>
      <c r="C110" s="5" t="s">
        <v>166</v>
      </c>
      <c r="D110" s="5" t="s">
        <v>106</v>
      </c>
      <c r="E110" s="4">
        <v>3.9</v>
      </c>
      <c r="F110" s="4">
        <v>3.9</v>
      </c>
    </row>
    <row r="111" spans="1:6" x14ac:dyDescent="0.25">
      <c r="A111" s="6">
        <v>45034</v>
      </c>
      <c r="B111" s="5" t="s">
        <v>42</v>
      </c>
      <c r="C111" s="5" t="s">
        <v>123</v>
      </c>
      <c r="D111" s="5" t="s">
        <v>107</v>
      </c>
      <c r="E111" s="4">
        <v>5.52</v>
      </c>
      <c r="F111" s="4">
        <v>5.52</v>
      </c>
    </row>
    <row r="112" spans="1:6" x14ac:dyDescent="0.25">
      <c r="A112" s="6">
        <v>45034</v>
      </c>
      <c r="B112" s="5" t="s">
        <v>42</v>
      </c>
      <c r="C112" s="5" t="s">
        <v>123</v>
      </c>
      <c r="D112" s="5" t="s">
        <v>108</v>
      </c>
      <c r="E112" s="4">
        <v>5.52</v>
      </c>
      <c r="F112" s="4">
        <v>5.52</v>
      </c>
    </row>
    <row r="113" spans="1:6" x14ac:dyDescent="0.25">
      <c r="A113" s="6">
        <v>45296</v>
      </c>
      <c r="B113" s="5" t="s">
        <v>9</v>
      </c>
      <c r="C113" s="5" t="s">
        <v>150</v>
      </c>
      <c r="D113" s="5" t="s">
        <v>43</v>
      </c>
      <c r="E113" s="4">
        <v>5.3</v>
      </c>
      <c r="F113" s="4">
        <f>SUM(E113*1.0999)</f>
        <v>5.8294700000000006</v>
      </c>
    </row>
    <row r="114" spans="1:6" x14ac:dyDescent="0.25">
      <c r="A114" s="6">
        <v>45296</v>
      </c>
      <c r="B114" s="5" t="s">
        <v>9</v>
      </c>
      <c r="C114" s="5" t="s">
        <v>180</v>
      </c>
      <c r="D114" s="5" t="s">
        <v>171</v>
      </c>
      <c r="E114" s="4">
        <v>4.5999999999999996</v>
      </c>
      <c r="F114" s="4">
        <f t="shared" ref="F114:F148" si="2">SUM(E114*1.0999)</f>
        <v>5.0595400000000001</v>
      </c>
    </row>
    <row r="115" spans="1:6" x14ac:dyDescent="0.25">
      <c r="A115" s="6">
        <v>45296</v>
      </c>
      <c r="B115" s="5" t="s">
        <v>9</v>
      </c>
      <c r="C115" s="5" t="s">
        <v>150</v>
      </c>
      <c r="D115" s="5" t="s">
        <v>172</v>
      </c>
      <c r="E115" s="4">
        <v>4.75</v>
      </c>
      <c r="F115" s="4">
        <f t="shared" si="2"/>
        <v>5.2245250000000008</v>
      </c>
    </row>
    <row r="116" spans="1:6" x14ac:dyDescent="0.25">
      <c r="A116" s="6">
        <v>45296</v>
      </c>
      <c r="B116" s="5" t="s">
        <v>9</v>
      </c>
      <c r="C116" s="5" t="s">
        <v>148</v>
      </c>
      <c r="D116" s="5" t="s">
        <v>173</v>
      </c>
      <c r="E116" s="4">
        <v>1.58</v>
      </c>
      <c r="F116" s="4">
        <f t="shared" si="2"/>
        <v>1.7378420000000003</v>
      </c>
    </row>
    <row r="117" spans="1:6" x14ac:dyDescent="0.25">
      <c r="A117" s="6">
        <v>45296</v>
      </c>
      <c r="B117" s="5" t="s">
        <v>9</v>
      </c>
      <c r="C117" s="5" t="s">
        <v>148</v>
      </c>
      <c r="D117" s="5" t="s">
        <v>176</v>
      </c>
      <c r="E117" s="4">
        <v>5.75</v>
      </c>
      <c r="F117" s="4">
        <f t="shared" si="2"/>
        <v>6.3244250000000006</v>
      </c>
    </row>
    <row r="118" spans="1:6" x14ac:dyDescent="0.25">
      <c r="A118" s="6">
        <v>45296</v>
      </c>
      <c r="B118" s="5" t="s">
        <v>9</v>
      </c>
      <c r="C118" s="5" t="s">
        <v>148</v>
      </c>
      <c r="D118" s="5" t="s">
        <v>175</v>
      </c>
      <c r="E118" s="4">
        <v>4.3</v>
      </c>
      <c r="F118" s="4">
        <f t="shared" si="2"/>
        <v>4.7295699999999998</v>
      </c>
    </row>
    <row r="119" spans="1:6" x14ac:dyDescent="0.25">
      <c r="A119" s="6">
        <v>45296</v>
      </c>
      <c r="B119" s="5" t="s">
        <v>9</v>
      </c>
      <c r="C119" s="5" t="s">
        <v>148</v>
      </c>
      <c r="D119" s="5" t="s">
        <v>174</v>
      </c>
      <c r="E119" s="4">
        <v>1.37</v>
      </c>
      <c r="F119" s="4">
        <f t="shared" si="2"/>
        <v>1.5068630000000003</v>
      </c>
    </row>
    <row r="120" spans="1:6" x14ac:dyDescent="0.25">
      <c r="A120" s="6">
        <v>45296</v>
      </c>
      <c r="B120" s="5" t="s">
        <v>9</v>
      </c>
      <c r="C120" s="5" t="s">
        <v>164</v>
      </c>
      <c r="D120" s="5" t="s">
        <v>177</v>
      </c>
      <c r="E120" s="4">
        <v>4</v>
      </c>
      <c r="F120" s="4">
        <f t="shared" si="2"/>
        <v>4.3996000000000004</v>
      </c>
    </row>
    <row r="121" spans="1:6" x14ac:dyDescent="0.25">
      <c r="A121" s="6">
        <v>45296</v>
      </c>
      <c r="B121" s="5" t="s">
        <v>9</v>
      </c>
      <c r="C121" s="5" t="s">
        <v>115</v>
      </c>
      <c r="D121" s="5" t="s">
        <v>178</v>
      </c>
      <c r="E121" s="4">
        <v>3.25</v>
      </c>
      <c r="F121" s="4">
        <f t="shared" si="2"/>
        <v>3.5746750000000005</v>
      </c>
    </row>
    <row r="122" spans="1:6" x14ac:dyDescent="0.25">
      <c r="A122" s="6">
        <v>45296</v>
      </c>
      <c r="B122" s="5" t="s">
        <v>9</v>
      </c>
      <c r="C122" s="5" t="s">
        <v>115</v>
      </c>
      <c r="D122" s="5" t="s">
        <v>178</v>
      </c>
      <c r="E122" s="4">
        <v>3.25</v>
      </c>
      <c r="F122" s="4">
        <f t="shared" si="2"/>
        <v>3.5746750000000005</v>
      </c>
    </row>
    <row r="123" spans="1:6" x14ac:dyDescent="0.25">
      <c r="A123" s="6">
        <v>45296</v>
      </c>
      <c r="B123" s="5" t="s">
        <v>9</v>
      </c>
      <c r="C123" s="5" t="s">
        <v>181</v>
      </c>
      <c r="D123" s="5" t="s">
        <v>179</v>
      </c>
      <c r="E123" s="4">
        <v>5.6</v>
      </c>
      <c r="F123" s="4">
        <f t="shared" si="2"/>
        <v>6.15944</v>
      </c>
    </row>
    <row r="124" spans="1:6" x14ac:dyDescent="0.25">
      <c r="A124" s="6">
        <v>45303</v>
      </c>
      <c r="B124" s="5" t="s">
        <v>182</v>
      </c>
      <c r="C124" s="5" t="s">
        <v>148</v>
      </c>
      <c r="D124" s="5" t="s">
        <v>183</v>
      </c>
      <c r="E124" s="4">
        <v>5.99</v>
      </c>
      <c r="F124" s="4">
        <f t="shared" si="2"/>
        <v>6.5884010000000011</v>
      </c>
    </row>
    <row r="125" spans="1:6" x14ac:dyDescent="0.25">
      <c r="A125" s="6">
        <v>45303</v>
      </c>
      <c r="B125" s="5" t="s">
        <v>182</v>
      </c>
      <c r="C125" s="5" t="s">
        <v>137</v>
      </c>
      <c r="D125" s="5" t="s">
        <v>184</v>
      </c>
      <c r="E125" s="4">
        <v>7.99</v>
      </c>
      <c r="F125" s="4">
        <f t="shared" si="2"/>
        <v>8.7882010000000008</v>
      </c>
    </row>
    <row r="126" spans="1:6" x14ac:dyDescent="0.25">
      <c r="A126" s="6">
        <v>45303</v>
      </c>
      <c r="B126" s="5" t="s">
        <v>182</v>
      </c>
      <c r="C126" s="5" t="s">
        <v>150</v>
      </c>
      <c r="D126" s="5" t="s">
        <v>172</v>
      </c>
      <c r="E126" s="4">
        <v>3.39</v>
      </c>
      <c r="F126" s="4">
        <f t="shared" si="2"/>
        <v>3.7286610000000007</v>
      </c>
    </row>
    <row r="127" spans="1:6" x14ac:dyDescent="0.25">
      <c r="A127" s="6">
        <v>45303</v>
      </c>
      <c r="B127" s="5" t="s">
        <v>182</v>
      </c>
      <c r="C127" s="5" t="s">
        <v>150</v>
      </c>
      <c r="D127" s="5" t="s">
        <v>185</v>
      </c>
      <c r="E127" s="4">
        <v>4.79</v>
      </c>
      <c r="F127" s="4">
        <f t="shared" si="2"/>
        <v>5.2685210000000007</v>
      </c>
    </row>
    <row r="128" spans="1:6" x14ac:dyDescent="0.25">
      <c r="A128" s="6">
        <v>45303</v>
      </c>
      <c r="B128" s="5" t="s">
        <v>182</v>
      </c>
      <c r="C128" s="5" t="s">
        <v>148</v>
      </c>
      <c r="D128" s="5" t="s">
        <v>186</v>
      </c>
      <c r="E128" s="4">
        <v>2.99</v>
      </c>
      <c r="F128" s="4">
        <f t="shared" si="2"/>
        <v>3.2887010000000005</v>
      </c>
    </row>
    <row r="129" spans="1:6" x14ac:dyDescent="0.25">
      <c r="A129" s="6">
        <v>45303</v>
      </c>
      <c r="B129" s="5" t="s">
        <v>182</v>
      </c>
      <c r="C129" s="5" t="s">
        <v>137</v>
      </c>
      <c r="D129" s="5" t="s">
        <v>187</v>
      </c>
      <c r="E129" s="4">
        <v>6.79</v>
      </c>
      <c r="F129" s="4">
        <f t="shared" si="2"/>
        <v>7.4683210000000004</v>
      </c>
    </row>
    <row r="130" spans="1:6" x14ac:dyDescent="0.25">
      <c r="A130" s="6">
        <v>45303</v>
      </c>
      <c r="B130" s="5" t="s">
        <v>182</v>
      </c>
      <c r="C130" s="5" t="s">
        <v>148</v>
      </c>
      <c r="D130" s="5" t="s">
        <v>188</v>
      </c>
      <c r="E130" s="4">
        <v>0.83</v>
      </c>
      <c r="F130" s="4">
        <f t="shared" si="2"/>
        <v>0.91291700000000009</v>
      </c>
    </row>
    <row r="131" spans="1:6" x14ac:dyDescent="0.25">
      <c r="A131" s="6">
        <v>45303</v>
      </c>
      <c r="B131" s="5" t="s">
        <v>182</v>
      </c>
      <c r="C131" s="5" t="s">
        <v>148</v>
      </c>
      <c r="D131" s="5" t="s">
        <v>189</v>
      </c>
      <c r="E131" s="4">
        <v>1.76</v>
      </c>
      <c r="F131" s="4">
        <f t="shared" si="2"/>
        <v>1.9358240000000002</v>
      </c>
    </row>
    <row r="132" spans="1:6" x14ac:dyDescent="0.25">
      <c r="A132" s="6">
        <v>45303</v>
      </c>
      <c r="B132" s="5" t="s">
        <v>182</v>
      </c>
      <c r="C132" s="5" t="s">
        <v>148</v>
      </c>
      <c r="D132" s="5" t="s">
        <v>190</v>
      </c>
      <c r="E132" s="4">
        <v>1.39</v>
      </c>
      <c r="F132" s="4">
        <f t="shared" si="2"/>
        <v>1.528861</v>
      </c>
    </row>
    <row r="133" spans="1:6" x14ac:dyDescent="0.25">
      <c r="A133" s="6">
        <v>45303</v>
      </c>
      <c r="B133" s="5" t="s">
        <v>182</v>
      </c>
      <c r="C133" s="5" t="s">
        <v>150</v>
      </c>
      <c r="D133" s="5" t="s">
        <v>194</v>
      </c>
      <c r="E133" s="4">
        <v>1.98</v>
      </c>
      <c r="F133" s="4">
        <f t="shared" si="2"/>
        <v>2.1778020000000002</v>
      </c>
    </row>
    <row r="134" spans="1:6" x14ac:dyDescent="0.25">
      <c r="A134" s="12">
        <v>45303</v>
      </c>
      <c r="B134" s="13" t="s">
        <v>182</v>
      </c>
      <c r="C134" s="13" t="s">
        <v>164</v>
      </c>
      <c r="D134" s="13" t="s">
        <v>68</v>
      </c>
      <c r="E134" s="11">
        <v>4.09</v>
      </c>
      <c r="F134" s="11">
        <f t="shared" si="2"/>
        <v>4.4985910000000002</v>
      </c>
    </row>
    <row r="135" spans="1:6" x14ac:dyDescent="0.25">
      <c r="A135" s="6">
        <v>45317</v>
      </c>
      <c r="B135" s="5" t="s">
        <v>191</v>
      </c>
      <c r="C135" s="5" t="s">
        <v>163</v>
      </c>
      <c r="D135" s="5" t="s">
        <v>192</v>
      </c>
      <c r="E135" s="4">
        <v>8</v>
      </c>
      <c r="F135" s="4">
        <f t="shared" si="2"/>
        <v>8.7992000000000008</v>
      </c>
    </row>
    <row r="136" spans="1:6" x14ac:dyDescent="0.25">
      <c r="A136" s="6">
        <v>45317</v>
      </c>
      <c r="B136" s="5" t="s">
        <v>191</v>
      </c>
      <c r="C136" s="5" t="s">
        <v>137</v>
      </c>
      <c r="D136" s="5" t="s">
        <v>28</v>
      </c>
      <c r="E136" s="4">
        <v>7</v>
      </c>
      <c r="F136" s="4">
        <f t="shared" si="2"/>
        <v>7.6993000000000009</v>
      </c>
    </row>
    <row r="137" spans="1:6" x14ac:dyDescent="0.25">
      <c r="A137" s="6">
        <v>45317</v>
      </c>
      <c r="B137" s="5" t="s">
        <v>191</v>
      </c>
      <c r="C137" s="5" t="s">
        <v>137</v>
      </c>
      <c r="D137" s="5" t="s">
        <v>193</v>
      </c>
      <c r="E137" s="4">
        <v>7</v>
      </c>
      <c r="F137" s="4">
        <f t="shared" si="2"/>
        <v>7.6993000000000009</v>
      </c>
    </row>
    <row r="138" spans="1:6" x14ac:dyDescent="0.25">
      <c r="A138" s="6">
        <v>45317</v>
      </c>
      <c r="B138" s="5" t="s">
        <v>191</v>
      </c>
      <c r="C138" s="5" t="s">
        <v>168</v>
      </c>
      <c r="D138" s="5" t="s">
        <v>195</v>
      </c>
      <c r="E138" s="4">
        <v>7.75</v>
      </c>
      <c r="F138" s="4">
        <f t="shared" si="2"/>
        <v>8.5242250000000013</v>
      </c>
    </row>
    <row r="139" spans="1:6" x14ac:dyDescent="0.25">
      <c r="A139" s="6">
        <v>45317</v>
      </c>
      <c r="B139" s="5" t="s">
        <v>191</v>
      </c>
      <c r="C139" s="5" t="s">
        <v>150</v>
      </c>
      <c r="D139" s="5" t="s">
        <v>43</v>
      </c>
      <c r="E139" s="4">
        <v>8.5</v>
      </c>
      <c r="F139" s="4">
        <f t="shared" si="2"/>
        <v>9.3491500000000016</v>
      </c>
    </row>
    <row r="140" spans="1:6" x14ac:dyDescent="0.25">
      <c r="A140" s="6">
        <v>45317</v>
      </c>
      <c r="B140" s="5" t="s">
        <v>191</v>
      </c>
      <c r="C140" s="5" t="s">
        <v>164</v>
      </c>
      <c r="D140" s="5" t="s">
        <v>196</v>
      </c>
      <c r="E140" s="4">
        <v>8</v>
      </c>
      <c r="F140" s="4">
        <f t="shared" si="2"/>
        <v>8.7992000000000008</v>
      </c>
    </row>
    <row r="141" spans="1:6" x14ac:dyDescent="0.25">
      <c r="A141" s="6">
        <v>45317</v>
      </c>
      <c r="B141" s="5" t="s">
        <v>191</v>
      </c>
      <c r="C141" s="5" t="s">
        <v>150</v>
      </c>
      <c r="D141" s="5" t="s">
        <v>197</v>
      </c>
      <c r="E141" s="4">
        <v>8</v>
      </c>
      <c r="F141" s="4">
        <f t="shared" si="2"/>
        <v>8.7992000000000008</v>
      </c>
    </row>
    <row r="142" spans="1:6" x14ac:dyDescent="0.25">
      <c r="A142" s="6">
        <v>45317</v>
      </c>
      <c r="B142" s="5" t="s">
        <v>191</v>
      </c>
      <c r="C142" s="5" t="s">
        <v>148</v>
      </c>
      <c r="D142" s="5" t="s">
        <v>198</v>
      </c>
      <c r="E142" s="4">
        <v>1.25</v>
      </c>
      <c r="F142" s="4">
        <f t="shared" si="2"/>
        <v>1.3748750000000001</v>
      </c>
    </row>
    <row r="143" spans="1:6" x14ac:dyDescent="0.25">
      <c r="A143" s="6">
        <v>45317</v>
      </c>
      <c r="B143" s="5" t="s">
        <v>191</v>
      </c>
      <c r="C143" s="5" t="s">
        <v>148</v>
      </c>
      <c r="D143" s="5" t="s">
        <v>199</v>
      </c>
      <c r="E143" s="4">
        <v>6</v>
      </c>
      <c r="F143" s="4">
        <f t="shared" si="2"/>
        <v>6.599400000000001</v>
      </c>
    </row>
    <row r="144" spans="1:6" x14ac:dyDescent="0.25">
      <c r="A144" s="6">
        <v>45317</v>
      </c>
      <c r="B144" s="5" t="s">
        <v>191</v>
      </c>
      <c r="C144" s="5" t="s">
        <v>110</v>
      </c>
      <c r="D144" s="5" t="s">
        <v>200</v>
      </c>
      <c r="E144" s="4">
        <v>10</v>
      </c>
      <c r="F144" s="4">
        <f t="shared" si="2"/>
        <v>10.999000000000001</v>
      </c>
    </row>
    <row r="145" spans="1:6" x14ac:dyDescent="0.25">
      <c r="A145" s="6">
        <v>45317</v>
      </c>
      <c r="B145" s="5" t="s">
        <v>191</v>
      </c>
      <c r="C145" s="5" t="s">
        <v>148</v>
      </c>
      <c r="D145" s="5" t="s">
        <v>201</v>
      </c>
      <c r="E145" s="4">
        <v>6.5</v>
      </c>
      <c r="F145" s="4">
        <f t="shared" si="2"/>
        <v>7.149350000000001</v>
      </c>
    </row>
    <row r="146" spans="1:6" x14ac:dyDescent="0.25">
      <c r="A146" s="6">
        <v>45317</v>
      </c>
      <c r="B146" s="5" t="s">
        <v>191</v>
      </c>
      <c r="C146" s="5" t="s">
        <v>148</v>
      </c>
      <c r="D146" s="5" t="s">
        <v>202</v>
      </c>
      <c r="E146" s="4">
        <v>4</v>
      </c>
      <c r="F146" s="4">
        <f t="shared" si="2"/>
        <v>4.3996000000000004</v>
      </c>
    </row>
    <row r="147" spans="1:6" x14ac:dyDescent="0.25">
      <c r="A147" s="6">
        <v>45317</v>
      </c>
      <c r="B147" s="5" t="s">
        <v>191</v>
      </c>
      <c r="C147" s="5" t="s">
        <v>148</v>
      </c>
      <c r="D147" s="5" t="s">
        <v>203</v>
      </c>
      <c r="E147" s="4">
        <v>3</v>
      </c>
      <c r="F147" s="4">
        <f t="shared" si="2"/>
        <v>3.2997000000000005</v>
      </c>
    </row>
    <row r="148" spans="1:6" x14ac:dyDescent="0.25">
      <c r="A148" s="6">
        <v>45317</v>
      </c>
      <c r="B148" s="5" t="s">
        <v>191</v>
      </c>
      <c r="C148" s="5" t="s">
        <v>150</v>
      </c>
      <c r="D148" s="5" t="s">
        <v>104</v>
      </c>
      <c r="E148" s="4">
        <v>7</v>
      </c>
      <c r="F148" s="4">
        <f t="shared" si="2"/>
        <v>7.6993000000000009</v>
      </c>
    </row>
    <row r="149" spans="1:6" x14ac:dyDescent="0.25">
      <c r="A149" s="6">
        <v>45321</v>
      </c>
      <c r="B149" s="5" t="s">
        <v>204</v>
      </c>
      <c r="C149" s="5" t="s">
        <v>110</v>
      </c>
      <c r="D149" s="5" t="s">
        <v>205</v>
      </c>
      <c r="E149" s="4">
        <v>12</v>
      </c>
      <c r="F149" s="4">
        <v>12</v>
      </c>
    </row>
    <row r="150" spans="1:6" x14ac:dyDescent="0.25">
      <c r="A150" s="6">
        <v>45321</v>
      </c>
      <c r="B150" s="5" t="s">
        <v>204</v>
      </c>
      <c r="C150" s="5" t="s">
        <v>137</v>
      </c>
      <c r="D150" s="5" t="s">
        <v>206</v>
      </c>
      <c r="E150" s="4">
        <v>8.5</v>
      </c>
      <c r="F150" s="4">
        <v>8.5</v>
      </c>
    </row>
    <row r="151" spans="1:6" x14ac:dyDescent="0.25">
      <c r="A151" s="6">
        <v>45321</v>
      </c>
      <c r="B151" s="5" t="s">
        <v>204</v>
      </c>
      <c r="C151" s="5" t="s">
        <v>123</v>
      </c>
      <c r="D151" s="5" t="s">
        <v>207</v>
      </c>
      <c r="E151" s="4">
        <v>2.5</v>
      </c>
      <c r="F151" s="4">
        <v>2.5</v>
      </c>
    </row>
    <row r="152" spans="1:6" x14ac:dyDescent="0.25">
      <c r="A152" s="6">
        <v>45321</v>
      </c>
      <c r="B152" s="5" t="s">
        <v>204</v>
      </c>
      <c r="C152" s="5" t="s">
        <v>115</v>
      </c>
      <c r="D152" s="5" t="s">
        <v>208</v>
      </c>
      <c r="E152" s="4">
        <v>3.5</v>
      </c>
      <c r="F152" s="4">
        <v>3.5</v>
      </c>
    </row>
    <row r="153" spans="1:6" x14ac:dyDescent="0.25">
      <c r="A153" s="6">
        <v>45321</v>
      </c>
      <c r="B153" s="5" t="s">
        <v>204</v>
      </c>
      <c r="C153" s="5" t="s">
        <v>115</v>
      </c>
      <c r="D153" s="5" t="s">
        <v>209</v>
      </c>
      <c r="E153" s="4">
        <v>3.5</v>
      </c>
      <c r="F153" s="4">
        <v>3.5</v>
      </c>
    </row>
    <row r="154" spans="1:6" x14ac:dyDescent="0.25">
      <c r="A154" s="6">
        <v>45321</v>
      </c>
      <c r="B154" s="5" t="s">
        <v>204</v>
      </c>
      <c r="C154" s="5" t="s">
        <v>166</v>
      </c>
      <c r="D154" s="5" t="s">
        <v>210</v>
      </c>
      <c r="E154" s="4">
        <v>2.9</v>
      </c>
      <c r="F154" s="4">
        <v>2.9</v>
      </c>
    </row>
    <row r="155" spans="1:6" x14ac:dyDescent="0.25">
      <c r="A155" s="6">
        <v>45321</v>
      </c>
      <c r="B155" s="5" t="s">
        <v>204</v>
      </c>
      <c r="C155" s="5" t="s">
        <v>150</v>
      </c>
      <c r="D155" s="5" t="s">
        <v>211</v>
      </c>
      <c r="E155" s="4">
        <v>8.5</v>
      </c>
      <c r="F155" s="4">
        <v>8.5</v>
      </c>
    </row>
    <row r="156" spans="1:6" x14ac:dyDescent="0.25">
      <c r="A156" s="6">
        <v>45321</v>
      </c>
      <c r="B156" s="5" t="s">
        <v>204</v>
      </c>
      <c r="C156" s="5" t="s">
        <v>148</v>
      </c>
      <c r="D156" s="5" t="s">
        <v>186</v>
      </c>
      <c r="E156" s="4">
        <v>8.5</v>
      </c>
      <c r="F156" s="4">
        <v>8.5</v>
      </c>
    </row>
    <row r="157" spans="1:6" x14ac:dyDescent="0.25">
      <c r="A157" s="6">
        <v>45321</v>
      </c>
      <c r="B157" s="5" t="s">
        <v>204</v>
      </c>
      <c r="C157" s="5" t="s">
        <v>148</v>
      </c>
      <c r="D157" s="5" t="s">
        <v>198</v>
      </c>
      <c r="E157" s="4">
        <v>2.25</v>
      </c>
      <c r="F157" s="4">
        <v>2.25</v>
      </c>
    </row>
    <row r="158" spans="1:6" x14ac:dyDescent="0.25">
      <c r="A158" s="6">
        <v>45321</v>
      </c>
      <c r="B158" s="5" t="s">
        <v>204</v>
      </c>
      <c r="C158" s="5" t="s">
        <v>148</v>
      </c>
      <c r="D158" s="5" t="s">
        <v>202</v>
      </c>
      <c r="E158" s="4">
        <v>3.75</v>
      </c>
      <c r="F158" s="4">
        <v>3.75</v>
      </c>
    </row>
    <row r="159" spans="1:6" x14ac:dyDescent="0.25">
      <c r="A159" s="6">
        <v>45321</v>
      </c>
      <c r="B159" s="5" t="s">
        <v>204</v>
      </c>
      <c r="C159" s="5" t="s">
        <v>148</v>
      </c>
      <c r="D159" s="5" t="s">
        <v>212</v>
      </c>
      <c r="E159" s="4">
        <v>3.75</v>
      </c>
      <c r="F159" s="4">
        <v>3.75</v>
      </c>
    </row>
    <row r="160" spans="1:6" x14ac:dyDescent="0.25">
      <c r="A160" s="6">
        <v>45321</v>
      </c>
      <c r="B160" s="5" t="s">
        <v>204</v>
      </c>
      <c r="C160" s="5" t="s">
        <v>151</v>
      </c>
      <c r="D160" s="5" t="s">
        <v>213</v>
      </c>
      <c r="E160" s="4">
        <v>8.5</v>
      </c>
      <c r="F160" s="4">
        <v>8.5</v>
      </c>
    </row>
    <row r="161" spans="1:6" x14ac:dyDescent="0.25">
      <c r="A161" s="6">
        <v>45321</v>
      </c>
      <c r="B161" s="5" t="s">
        <v>204</v>
      </c>
      <c r="C161" s="5" t="s">
        <v>148</v>
      </c>
      <c r="D161" s="5" t="s">
        <v>77</v>
      </c>
      <c r="E161" s="4">
        <v>2</v>
      </c>
      <c r="F161" s="4">
        <v>2</v>
      </c>
    </row>
    <row r="162" spans="1:6" x14ac:dyDescent="0.25">
      <c r="A162" s="6">
        <v>45321</v>
      </c>
      <c r="B162" s="5" t="s">
        <v>204</v>
      </c>
      <c r="C162" s="5" t="s">
        <v>148</v>
      </c>
      <c r="D162" s="5" t="s">
        <v>214</v>
      </c>
      <c r="E162" s="4">
        <v>1.1499999999999999</v>
      </c>
      <c r="F162" s="4">
        <v>1.1499999999999999</v>
      </c>
    </row>
    <row r="163" spans="1:6" x14ac:dyDescent="0.25">
      <c r="A163" s="6">
        <v>45321</v>
      </c>
      <c r="B163" s="5" t="s">
        <v>204</v>
      </c>
      <c r="C163" s="5" t="s">
        <v>148</v>
      </c>
      <c r="D163" s="5" t="s">
        <v>215</v>
      </c>
      <c r="E163" s="4">
        <v>0.9</v>
      </c>
      <c r="F163" s="4">
        <v>0.9</v>
      </c>
    </row>
    <row r="164" spans="1:6" x14ac:dyDescent="0.25">
      <c r="A164" s="6">
        <v>45321</v>
      </c>
      <c r="B164" s="5" t="s">
        <v>204</v>
      </c>
      <c r="C164" s="5" t="s">
        <v>148</v>
      </c>
      <c r="D164" s="5" t="s">
        <v>216</v>
      </c>
      <c r="E164" s="4">
        <v>1.5</v>
      </c>
      <c r="F164" s="4">
        <v>1.5</v>
      </c>
    </row>
  </sheetData>
  <autoFilter ref="A1:F112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96E3-6BD7-46FB-8C32-F146A0CDA801}">
  <dimension ref="A1:G93"/>
  <sheetViews>
    <sheetView tabSelected="1" topLeftCell="A19" workbookViewId="0">
      <selection activeCell="J29" sqref="J29"/>
    </sheetView>
  </sheetViews>
  <sheetFormatPr defaultRowHeight="15" x14ac:dyDescent="0.25"/>
  <cols>
    <col min="1" max="1" width="9.7109375" bestFit="1" customWidth="1"/>
    <col min="2" max="2" width="27.5703125" customWidth="1"/>
    <col min="3" max="3" width="18.5703125" customWidth="1"/>
    <col min="4" max="4" width="32" bestFit="1" customWidth="1"/>
  </cols>
  <sheetData>
    <row r="1" spans="1:7" ht="30" x14ac:dyDescent="0.25">
      <c r="A1" s="8" t="s">
        <v>0</v>
      </c>
      <c r="B1" s="8" t="s">
        <v>1</v>
      </c>
      <c r="C1" s="8" t="s">
        <v>147</v>
      </c>
      <c r="D1" s="8" t="s">
        <v>2</v>
      </c>
      <c r="E1" s="9" t="s">
        <v>220</v>
      </c>
      <c r="F1" s="9" t="s">
        <v>4</v>
      </c>
      <c r="G1" s="15" t="s">
        <v>218</v>
      </c>
    </row>
    <row r="2" spans="1:7" x14ac:dyDescent="0.25">
      <c r="A2" s="14">
        <v>45338</v>
      </c>
      <c r="B2" t="s">
        <v>217</v>
      </c>
      <c r="C2" t="s">
        <v>110</v>
      </c>
      <c r="D2" t="s">
        <v>219</v>
      </c>
      <c r="E2">
        <v>124.48</v>
      </c>
      <c r="G2" s="16">
        <f>E2/58.7</f>
        <v>2.1206132879045998</v>
      </c>
    </row>
    <row r="3" spans="1:7" x14ac:dyDescent="0.25">
      <c r="A3" s="14">
        <v>45338</v>
      </c>
      <c r="B3" t="s">
        <v>217</v>
      </c>
      <c r="C3" t="s">
        <v>110</v>
      </c>
      <c r="D3" t="s">
        <v>219</v>
      </c>
      <c r="E3">
        <v>129.44999999999999</v>
      </c>
      <c r="G3" s="16">
        <f t="shared" ref="G3:G30" si="0">E3/58.7</f>
        <v>2.2052810902896081</v>
      </c>
    </row>
    <row r="4" spans="1:7" x14ac:dyDescent="0.25">
      <c r="A4" s="14">
        <v>45338</v>
      </c>
      <c r="B4" t="s">
        <v>217</v>
      </c>
      <c r="C4" t="s">
        <v>150</v>
      </c>
      <c r="D4" t="s">
        <v>221</v>
      </c>
      <c r="E4">
        <v>569.95000000000005</v>
      </c>
      <c r="G4" s="16">
        <f t="shared" si="0"/>
        <v>9.7095400340715514</v>
      </c>
    </row>
    <row r="5" spans="1:7" x14ac:dyDescent="0.25">
      <c r="A5" s="14">
        <v>45338</v>
      </c>
      <c r="B5" t="s">
        <v>217</v>
      </c>
      <c r="C5" t="s">
        <v>150</v>
      </c>
      <c r="D5" t="s">
        <v>222</v>
      </c>
      <c r="E5">
        <v>409.95</v>
      </c>
      <c r="G5" s="16">
        <f t="shared" si="0"/>
        <v>6.9838160136286191</v>
      </c>
    </row>
    <row r="6" spans="1:7" x14ac:dyDescent="0.25">
      <c r="A6" s="14">
        <v>45338</v>
      </c>
      <c r="B6" t="s">
        <v>217</v>
      </c>
      <c r="C6" t="s">
        <v>148</v>
      </c>
      <c r="D6" t="s">
        <v>223</v>
      </c>
      <c r="E6">
        <v>329.95</v>
      </c>
      <c r="G6" s="16">
        <f t="shared" si="0"/>
        <v>5.6209540034071548</v>
      </c>
    </row>
    <row r="7" spans="1:7" x14ac:dyDescent="0.25">
      <c r="A7" s="14">
        <v>45338</v>
      </c>
      <c r="B7" t="s">
        <v>217</v>
      </c>
      <c r="C7" t="s">
        <v>123</v>
      </c>
      <c r="D7" t="s">
        <v>224</v>
      </c>
      <c r="E7">
        <v>89</v>
      </c>
      <c r="G7" s="16">
        <f t="shared" si="0"/>
        <v>1.5161839863713797</v>
      </c>
    </row>
    <row r="8" spans="1:7" x14ac:dyDescent="0.25">
      <c r="A8" s="14">
        <v>45338</v>
      </c>
      <c r="B8" t="s">
        <v>217</v>
      </c>
      <c r="C8" t="s">
        <v>248</v>
      </c>
      <c r="D8" t="s">
        <v>225</v>
      </c>
      <c r="E8">
        <v>329.95</v>
      </c>
      <c r="G8" s="16">
        <f t="shared" si="0"/>
        <v>5.6209540034071548</v>
      </c>
    </row>
    <row r="9" spans="1:7" x14ac:dyDescent="0.25">
      <c r="A9" s="14">
        <v>45338</v>
      </c>
      <c r="B9" t="s">
        <v>217</v>
      </c>
      <c r="C9" t="s">
        <v>137</v>
      </c>
      <c r="D9" t="s">
        <v>226</v>
      </c>
      <c r="E9">
        <v>324.95</v>
      </c>
      <c r="G9" s="16">
        <f t="shared" si="0"/>
        <v>5.5357751277683134</v>
      </c>
    </row>
    <row r="10" spans="1:7" x14ac:dyDescent="0.25">
      <c r="A10" s="14">
        <v>45338</v>
      </c>
      <c r="B10" t="s">
        <v>217</v>
      </c>
      <c r="C10" t="s">
        <v>249</v>
      </c>
      <c r="D10" t="s">
        <v>227</v>
      </c>
      <c r="E10">
        <v>389.95</v>
      </c>
      <c r="G10" s="16">
        <f t="shared" si="0"/>
        <v>6.6431005110732535</v>
      </c>
    </row>
    <row r="11" spans="1:7" x14ac:dyDescent="0.25">
      <c r="A11" s="14">
        <v>45338</v>
      </c>
      <c r="B11" t="s">
        <v>217</v>
      </c>
      <c r="C11" t="s">
        <v>166</v>
      </c>
      <c r="D11" t="s">
        <v>228</v>
      </c>
      <c r="E11">
        <v>199.95</v>
      </c>
      <c r="G11" s="16">
        <f t="shared" si="0"/>
        <v>3.4063032367972741</v>
      </c>
    </row>
    <row r="12" spans="1:7" x14ac:dyDescent="0.25">
      <c r="A12" s="14">
        <v>45338</v>
      </c>
      <c r="B12" t="s">
        <v>217</v>
      </c>
      <c r="C12" t="s">
        <v>110</v>
      </c>
      <c r="D12" t="s">
        <v>229</v>
      </c>
      <c r="E12">
        <v>499.95</v>
      </c>
      <c r="G12" s="16">
        <f t="shared" si="0"/>
        <v>8.5170357751277681</v>
      </c>
    </row>
    <row r="13" spans="1:7" x14ac:dyDescent="0.25">
      <c r="A13" s="14">
        <v>45338</v>
      </c>
      <c r="B13" t="s">
        <v>217</v>
      </c>
      <c r="C13" t="s">
        <v>249</v>
      </c>
      <c r="D13" t="s">
        <v>230</v>
      </c>
      <c r="E13">
        <v>29</v>
      </c>
      <c r="G13" s="16">
        <f t="shared" si="0"/>
        <v>0.49403747870528109</v>
      </c>
    </row>
    <row r="14" spans="1:7" x14ac:dyDescent="0.25">
      <c r="A14" s="14">
        <v>45338</v>
      </c>
      <c r="B14" t="s">
        <v>217</v>
      </c>
      <c r="C14" t="s">
        <v>250</v>
      </c>
      <c r="D14" t="s">
        <v>231</v>
      </c>
      <c r="E14">
        <v>164.95</v>
      </c>
      <c r="G14" s="16">
        <f t="shared" si="0"/>
        <v>2.8100511073253829</v>
      </c>
    </row>
    <row r="15" spans="1:7" x14ac:dyDescent="0.25">
      <c r="A15" s="14">
        <v>45338</v>
      </c>
      <c r="B15" t="s">
        <v>217</v>
      </c>
      <c r="C15" t="s">
        <v>137</v>
      </c>
      <c r="D15" t="s">
        <v>232</v>
      </c>
      <c r="E15">
        <v>239.95</v>
      </c>
      <c r="G15" s="16">
        <f t="shared" si="0"/>
        <v>4.0877342419080067</v>
      </c>
    </row>
    <row r="16" spans="1:7" x14ac:dyDescent="0.25">
      <c r="A16" s="14">
        <v>45338</v>
      </c>
      <c r="B16" t="s">
        <v>217</v>
      </c>
      <c r="C16" t="s">
        <v>123</v>
      </c>
      <c r="D16" t="s">
        <v>233</v>
      </c>
      <c r="E16">
        <v>549.95000000000005</v>
      </c>
      <c r="G16" s="16">
        <f t="shared" si="0"/>
        <v>9.368824531516184</v>
      </c>
    </row>
    <row r="17" spans="1:7" x14ac:dyDescent="0.25">
      <c r="A17" s="14">
        <v>45338</v>
      </c>
      <c r="B17" t="s">
        <v>217</v>
      </c>
      <c r="C17" t="s">
        <v>252</v>
      </c>
      <c r="D17" t="s">
        <v>251</v>
      </c>
      <c r="E17">
        <v>159.94999999999999</v>
      </c>
      <c r="G17" s="16">
        <f t="shared" si="0"/>
        <v>2.7248722316865415</v>
      </c>
    </row>
    <row r="18" spans="1:7" x14ac:dyDescent="0.25">
      <c r="A18" s="14">
        <v>45338</v>
      </c>
      <c r="B18" t="s">
        <v>217</v>
      </c>
      <c r="C18" t="s">
        <v>166</v>
      </c>
      <c r="D18" t="s">
        <v>234</v>
      </c>
      <c r="E18">
        <v>367</v>
      </c>
      <c r="G18" s="16">
        <f t="shared" si="0"/>
        <v>6.2521294718909708</v>
      </c>
    </row>
    <row r="19" spans="1:7" x14ac:dyDescent="0.25">
      <c r="A19" s="14">
        <v>45338</v>
      </c>
      <c r="B19" t="s">
        <v>217</v>
      </c>
      <c r="C19" t="s">
        <v>250</v>
      </c>
      <c r="D19" t="s">
        <v>235</v>
      </c>
      <c r="E19">
        <v>1569.95</v>
      </c>
      <c r="G19" s="16">
        <f t="shared" si="0"/>
        <v>26.745315161839862</v>
      </c>
    </row>
    <row r="20" spans="1:7" x14ac:dyDescent="0.25">
      <c r="A20" s="14">
        <v>45338</v>
      </c>
      <c r="B20" t="s">
        <v>217</v>
      </c>
      <c r="C20" t="s">
        <v>123</v>
      </c>
      <c r="D20" t="s">
        <v>236</v>
      </c>
      <c r="E20">
        <v>209.95</v>
      </c>
      <c r="G20" s="16">
        <f t="shared" si="0"/>
        <v>3.5766609880749569</v>
      </c>
    </row>
    <row r="21" spans="1:7" x14ac:dyDescent="0.25">
      <c r="A21" s="14">
        <v>45338</v>
      </c>
      <c r="B21" t="s">
        <v>217</v>
      </c>
      <c r="C21" t="s">
        <v>253</v>
      </c>
      <c r="D21" t="s">
        <v>237</v>
      </c>
      <c r="E21">
        <v>199.95</v>
      </c>
      <c r="G21" s="16">
        <f t="shared" si="0"/>
        <v>3.4063032367972741</v>
      </c>
    </row>
    <row r="22" spans="1:7" x14ac:dyDescent="0.25">
      <c r="A22" s="14">
        <v>45338</v>
      </c>
      <c r="B22" t="s">
        <v>217</v>
      </c>
      <c r="C22" t="s">
        <v>148</v>
      </c>
      <c r="D22" t="s">
        <v>238</v>
      </c>
      <c r="E22">
        <v>469.95</v>
      </c>
      <c r="G22" s="16">
        <f t="shared" si="0"/>
        <v>8.0059625212947179</v>
      </c>
    </row>
    <row r="23" spans="1:7" x14ac:dyDescent="0.25">
      <c r="A23" s="14">
        <v>45338</v>
      </c>
      <c r="B23" t="s">
        <v>217</v>
      </c>
      <c r="C23" t="s">
        <v>137</v>
      </c>
      <c r="D23" t="s">
        <v>239</v>
      </c>
      <c r="E23">
        <v>219</v>
      </c>
      <c r="G23" s="16">
        <f t="shared" si="0"/>
        <v>3.7308347529812607</v>
      </c>
    </row>
    <row r="24" spans="1:7" x14ac:dyDescent="0.25">
      <c r="A24" s="14">
        <v>45338</v>
      </c>
      <c r="B24" t="s">
        <v>217</v>
      </c>
      <c r="C24" t="s">
        <v>137</v>
      </c>
      <c r="D24" t="s">
        <v>240</v>
      </c>
      <c r="E24">
        <v>269.95</v>
      </c>
      <c r="G24" s="16">
        <f t="shared" si="0"/>
        <v>4.5988074957410561</v>
      </c>
    </row>
    <row r="25" spans="1:7" x14ac:dyDescent="0.25">
      <c r="A25" s="14">
        <v>45338</v>
      </c>
      <c r="B25" t="s">
        <v>217</v>
      </c>
      <c r="C25" t="s">
        <v>123</v>
      </c>
      <c r="D25" t="s">
        <v>241</v>
      </c>
      <c r="E25">
        <v>79.95</v>
      </c>
      <c r="G25" s="16">
        <f t="shared" si="0"/>
        <v>1.3620102214650767</v>
      </c>
    </row>
    <row r="26" spans="1:7" x14ac:dyDescent="0.25">
      <c r="A26" s="14">
        <v>45338</v>
      </c>
      <c r="B26" t="s">
        <v>217</v>
      </c>
      <c r="C26" t="s">
        <v>249</v>
      </c>
      <c r="D26" t="s">
        <v>242</v>
      </c>
      <c r="E26">
        <v>389.95</v>
      </c>
      <c r="G26" s="16">
        <f t="shared" si="0"/>
        <v>6.6431005110732535</v>
      </c>
    </row>
    <row r="27" spans="1:7" x14ac:dyDescent="0.25">
      <c r="A27" s="14">
        <v>45338</v>
      </c>
      <c r="B27" t="s">
        <v>217</v>
      </c>
      <c r="C27" t="s">
        <v>137</v>
      </c>
      <c r="D27" t="s">
        <v>243</v>
      </c>
      <c r="E27">
        <v>298.95</v>
      </c>
      <c r="G27" s="16">
        <f t="shared" si="0"/>
        <v>5.0928449744463364</v>
      </c>
    </row>
    <row r="28" spans="1:7" x14ac:dyDescent="0.25">
      <c r="A28" s="14">
        <v>45338</v>
      </c>
      <c r="B28" t="s">
        <v>217</v>
      </c>
      <c r="C28" t="s">
        <v>150</v>
      </c>
      <c r="D28" t="s">
        <v>244</v>
      </c>
      <c r="E28">
        <v>154.94999999999999</v>
      </c>
      <c r="G28" s="16">
        <f t="shared" si="0"/>
        <v>2.6396933560477001</v>
      </c>
    </row>
    <row r="29" spans="1:7" x14ac:dyDescent="0.25">
      <c r="A29" s="14">
        <v>45338</v>
      </c>
      <c r="B29" t="s">
        <v>217</v>
      </c>
      <c r="C29" t="s">
        <v>137</v>
      </c>
      <c r="D29" t="s">
        <v>245</v>
      </c>
      <c r="E29">
        <v>39.950000000000003</v>
      </c>
      <c r="G29" s="16">
        <f t="shared" si="0"/>
        <v>0.68057921635434415</v>
      </c>
    </row>
    <row r="30" spans="1:7" x14ac:dyDescent="0.25">
      <c r="A30" s="14">
        <v>45338</v>
      </c>
      <c r="B30" t="s">
        <v>217</v>
      </c>
      <c r="C30" t="s">
        <v>137</v>
      </c>
      <c r="D30" t="s">
        <v>246</v>
      </c>
      <c r="E30">
        <v>64.95</v>
      </c>
      <c r="G30" s="16">
        <f t="shared" si="0"/>
        <v>1.106473594548552</v>
      </c>
    </row>
    <row r="31" spans="1:7" x14ac:dyDescent="0.25">
      <c r="A31" s="14">
        <v>45338</v>
      </c>
      <c r="B31" t="s">
        <v>217</v>
      </c>
      <c r="C31" t="s">
        <v>137</v>
      </c>
      <c r="D31" t="s">
        <v>247</v>
      </c>
      <c r="E31">
        <v>59.95</v>
      </c>
      <c r="G31" s="16">
        <f>E31/58.7</f>
        <v>1.0212947189097104</v>
      </c>
    </row>
    <row r="32" spans="1:7" x14ac:dyDescent="0.25">
      <c r="A32" s="14">
        <v>45349</v>
      </c>
      <c r="B32" t="s">
        <v>289</v>
      </c>
      <c r="C32" t="s">
        <v>286</v>
      </c>
      <c r="D32" t="s">
        <v>254</v>
      </c>
      <c r="E32">
        <v>19.97</v>
      </c>
      <c r="G32" s="16">
        <f>E32</f>
        <v>19.97</v>
      </c>
    </row>
    <row r="33" spans="1:7" x14ac:dyDescent="0.25">
      <c r="A33" s="14">
        <v>45349</v>
      </c>
      <c r="B33" t="s">
        <v>289</v>
      </c>
      <c r="C33" t="s">
        <v>166</v>
      </c>
      <c r="D33" t="s">
        <v>255</v>
      </c>
      <c r="E33">
        <v>6.38</v>
      </c>
      <c r="G33" s="16">
        <f t="shared" ref="G33:G93" si="1">E33</f>
        <v>6.38</v>
      </c>
    </row>
    <row r="34" spans="1:7" x14ac:dyDescent="0.25">
      <c r="A34" s="14">
        <v>45349</v>
      </c>
      <c r="B34" t="s">
        <v>289</v>
      </c>
      <c r="C34" t="s">
        <v>166</v>
      </c>
      <c r="D34" t="s">
        <v>256</v>
      </c>
      <c r="E34">
        <v>4.47</v>
      </c>
      <c r="G34" s="16">
        <f t="shared" si="1"/>
        <v>4.47</v>
      </c>
    </row>
    <row r="35" spans="1:7" x14ac:dyDescent="0.25">
      <c r="A35" s="14">
        <v>45349</v>
      </c>
      <c r="B35" t="s">
        <v>289</v>
      </c>
      <c r="C35" t="s">
        <v>252</v>
      </c>
      <c r="D35" t="s">
        <v>257</v>
      </c>
      <c r="E35">
        <v>1.1200000000000001</v>
      </c>
      <c r="G35" s="16">
        <f t="shared" si="1"/>
        <v>1.1200000000000001</v>
      </c>
    </row>
    <row r="36" spans="1:7" x14ac:dyDescent="0.25">
      <c r="A36" s="14">
        <v>45349</v>
      </c>
      <c r="B36" t="s">
        <v>289</v>
      </c>
      <c r="C36" t="s">
        <v>252</v>
      </c>
      <c r="D36" t="s">
        <v>258</v>
      </c>
      <c r="E36">
        <v>1.43</v>
      </c>
      <c r="G36" s="16">
        <f t="shared" si="1"/>
        <v>1.43</v>
      </c>
    </row>
    <row r="37" spans="1:7" x14ac:dyDescent="0.25">
      <c r="A37" s="14">
        <v>45349</v>
      </c>
      <c r="B37" t="s">
        <v>289</v>
      </c>
      <c r="C37" t="s">
        <v>123</v>
      </c>
      <c r="D37" t="s">
        <v>259</v>
      </c>
      <c r="E37">
        <v>0.97</v>
      </c>
      <c r="G37" s="16">
        <f t="shared" si="1"/>
        <v>0.97</v>
      </c>
    </row>
    <row r="38" spans="1:7" x14ac:dyDescent="0.25">
      <c r="A38" s="14">
        <v>45349</v>
      </c>
      <c r="B38" t="s">
        <v>289</v>
      </c>
      <c r="C38" t="s">
        <v>123</v>
      </c>
      <c r="D38" t="s">
        <v>260</v>
      </c>
      <c r="E38">
        <v>0.89</v>
      </c>
      <c r="G38" s="16">
        <f t="shared" si="1"/>
        <v>0.89</v>
      </c>
    </row>
    <row r="39" spans="1:7" x14ac:dyDescent="0.25">
      <c r="A39" s="14">
        <v>45349</v>
      </c>
      <c r="B39" t="s">
        <v>289</v>
      </c>
      <c r="C39" t="s">
        <v>137</v>
      </c>
      <c r="D39" t="s">
        <v>261</v>
      </c>
      <c r="E39">
        <v>3.98</v>
      </c>
      <c r="G39" s="16">
        <f t="shared" si="1"/>
        <v>3.98</v>
      </c>
    </row>
    <row r="40" spans="1:7" x14ac:dyDescent="0.25">
      <c r="A40" s="14">
        <v>45349</v>
      </c>
      <c r="B40" t="s">
        <v>289</v>
      </c>
      <c r="C40" t="s">
        <v>150</v>
      </c>
      <c r="D40" t="s">
        <v>262</v>
      </c>
      <c r="E40">
        <v>3.62</v>
      </c>
      <c r="G40" s="16">
        <f t="shared" si="1"/>
        <v>3.62</v>
      </c>
    </row>
    <row r="41" spans="1:7" x14ac:dyDescent="0.25">
      <c r="A41" s="14">
        <v>45349</v>
      </c>
      <c r="B41" t="s">
        <v>289</v>
      </c>
      <c r="C41" t="s">
        <v>137</v>
      </c>
      <c r="D41" t="s">
        <v>232</v>
      </c>
      <c r="E41">
        <v>3.97</v>
      </c>
      <c r="G41" s="16">
        <f t="shared" si="1"/>
        <v>3.97</v>
      </c>
    </row>
    <row r="42" spans="1:7" x14ac:dyDescent="0.25">
      <c r="A42" s="14">
        <v>45349</v>
      </c>
      <c r="B42" t="s">
        <v>289</v>
      </c>
      <c r="C42" t="s">
        <v>249</v>
      </c>
      <c r="D42" t="s">
        <v>230</v>
      </c>
      <c r="E42">
        <v>1.25</v>
      </c>
      <c r="G42" s="16">
        <f t="shared" si="1"/>
        <v>1.25</v>
      </c>
    </row>
    <row r="43" spans="1:7" x14ac:dyDescent="0.25">
      <c r="A43" s="14">
        <v>45349</v>
      </c>
      <c r="B43" t="s">
        <v>289</v>
      </c>
      <c r="C43" t="s">
        <v>148</v>
      </c>
      <c r="D43" t="s">
        <v>263</v>
      </c>
      <c r="E43">
        <v>3.37</v>
      </c>
      <c r="G43" s="16">
        <f t="shared" si="1"/>
        <v>3.37</v>
      </c>
    </row>
    <row r="44" spans="1:7" x14ac:dyDescent="0.25">
      <c r="A44" s="14">
        <v>45349</v>
      </c>
      <c r="B44" t="s">
        <v>289</v>
      </c>
      <c r="C44" t="s">
        <v>137</v>
      </c>
      <c r="D44" t="s">
        <v>264</v>
      </c>
      <c r="E44">
        <v>3.96</v>
      </c>
      <c r="G44" s="16">
        <f t="shared" si="1"/>
        <v>3.96</v>
      </c>
    </row>
    <row r="45" spans="1:7" x14ac:dyDescent="0.25">
      <c r="A45" s="14">
        <v>45349</v>
      </c>
      <c r="B45" t="s">
        <v>289</v>
      </c>
      <c r="C45" t="s">
        <v>123</v>
      </c>
      <c r="D45" t="s">
        <v>265</v>
      </c>
      <c r="E45">
        <v>2.09</v>
      </c>
      <c r="G45" s="16">
        <f t="shared" si="1"/>
        <v>2.09</v>
      </c>
    </row>
    <row r="46" spans="1:7" x14ac:dyDescent="0.25">
      <c r="A46" s="14">
        <v>45349</v>
      </c>
      <c r="B46" t="s">
        <v>289</v>
      </c>
      <c r="C46" t="s">
        <v>286</v>
      </c>
      <c r="D46" t="s">
        <v>266</v>
      </c>
      <c r="E46">
        <v>2.97</v>
      </c>
      <c r="G46" s="16">
        <f t="shared" si="1"/>
        <v>2.97</v>
      </c>
    </row>
    <row r="47" spans="1:7" x14ac:dyDescent="0.25">
      <c r="A47" s="14">
        <v>45349</v>
      </c>
      <c r="B47" t="s">
        <v>289</v>
      </c>
      <c r="C47" t="s">
        <v>286</v>
      </c>
      <c r="D47" t="s">
        <v>267</v>
      </c>
      <c r="E47">
        <v>2.67</v>
      </c>
      <c r="G47" s="16">
        <f t="shared" si="1"/>
        <v>2.67</v>
      </c>
    </row>
    <row r="48" spans="1:7" x14ac:dyDescent="0.25">
      <c r="A48" s="14">
        <v>45349</v>
      </c>
      <c r="B48" t="s">
        <v>289</v>
      </c>
      <c r="C48" t="s">
        <v>286</v>
      </c>
      <c r="D48" t="s">
        <v>268</v>
      </c>
      <c r="E48">
        <v>11.48</v>
      </c>
      <c r="G48" s="16">
        <f t="shared" si="1"/>
        <v>11.48</v>
      </c>
    </row>
    <row r="49" spans="1:7" x14ac:dyDescent="0.25">
      <c r="A49" s="14">
        <v>45349</v>
      </c>
      <c r="B49" t="s">
        <v>289</v>
      </c>
      <c r="C49" t="s">
        <v>248</v>
      </c>
      <c r="D49" t="s">
        <v>269</v>
      </c>
      <c r="E49">
        <v>9.27</v>
      </c>
      <c r="G49" s="16">
        <f t="shared" si="1"/>
        <v>9.27</v>
      </c>
    </row>
    <row r="50" spans="1:7" x14ac:dyDescent="0.25">
      <c r="A50" s="14">
        <v>45349</v>
      </c>
      <c r="B50" t="s">
        <v>289</v>
      </c>
      <c r="C50" t="s">
        <v>250</v>
      </c>
      <c r="D50" t="s">
        <v>270</v>
      </c>
      <c r="E50">
        <v>2.2000000000000002</v>
      </c>
      <c r="G50" s="16">
        <f t="shared" si="1"/>
        <v>2.2000000000000002</v>
      </c>
    </row>
    <row r="51" spans="1:7" x14ac:dyDescent="0.25">
      <c r="A51" s="14">
        <v>45349</v>
      </c>
      <c r="B51" t="s">
        <v>289</v>
      </c>
      <c r="C51" t="s">
        <v>250</v>
      </c>
      <c r="D51" t="s">
        <v>271</v>
      </c>
      <c r="E51">
        <v>3.97</v>
      </c>
      <c r="G51" s="16">
        <f t="shared" si="1"/>
        <v>3.97</v>
      </c>
    </row>
    <row r="52" spans="1:7" x14ac:dyDescent="0.25">
      <c r="A52" s="14">
        <v>45349</v>
      </c>
      <c r="B52" t="s">
        <v>289</v>
      </c>
      <c r="C52" t="s">
        <v>137</v>
      </c>
      <c r="D52" t="s">
        <v>272</v>
      </c>
      <c r="E52">
        <v>2.5</v>
      </c>
      <c r="G52" s="16">
        <f t="shared" si="1"/>
        <v>2.5</v>
      </c>
    </row>
    <row r="53" spans="1:7" x14ac:dyDescent="0.25">
      <c r="A53" s="14">
        <v>45349</v>
      </c>
      <c r="B53" t="s">
        <v>289</v>
      </c>
      <c r="C53" t="s">
        <v>137</v>
      </c>
      <c r="D53" t="s">
        <v>273</v>
      </c>
      <c r="E53">
        <v>2.94</v>
      </c>
      <c r="G53" s="16">
        <f t="shared" si="1"/>
        <v>2.94</v>
      </c>
    </row>
    <row r="54" spans="1:7" x14ac:dyDescent="0.25">
      <c r="A54" s="14">
        <v>45349</v>
      </c>
      <c r="B54" t="s">
        <v>289</v>
      </c>
      <c r="C54" t="s">
        <v>148</v>
      </c>
      <c r="D54" t="s">
        <v>274</v>
      </c>
      <c r="E54">
        <v>1.87</v>
      </c>
      <c r="G54" s="16">
        <f t="shared" si="1"/>
        <v>1.87</v>
      </c>
    </row>
    <row r="55" spans="1:7" x14ac:dyDescent="0.25">
      <c r="A55" s="14">
        <v>45349</v>
      </c>
      <c r="B55" t="s">
        <v>289</v>
      </c>
      <c r="C55" t="s">
        <v>148</v>
      </c>
      <c r="D55" t="s">
        <v>275</v>
      </c>
      <c r="E55">
        <v>1.54</v>
      </c>
      <c r="G55" s="16">
        <f t="shared" si="1"/>
        <v>1.54</v>
      </c>
    </row>
    <row r="56" spans="1:7" x14ac:dyDescent="0.25">
      <c r="A56" s="14">
        <v>45349</v>
      </c>
      <c r="B56" t="s">
        <v>289</v>
      </c>
      <c r="C56" t="s">
        <v>287</v>
      </c>
      <c r="D56" t="s">
        <v>276</v>
      </c>
      <c r="E56">
        <v>2.98</v>
      </c>
      <c r="G56" s="16">
        <f t="shared" si="1"/>
        <v>2.98</v>
      </c>
    </row>
    <row r="57" spans="1:7" x14ac:dyDescent="0.25">
      <c r="A57" s="14">
        <v>45349</v>
      </c>
      <c r="B57" t="s">
        <v>289</v>
      </c>
      <c r="C57" t="s">
        <v>123</v>
      </c>
      <c r="D57" t="s">
        <v>277</v>
      </c>
      <c r="E57">
        <v>5.46</v>
      </c>
      <c r="G57" s="16">
        <f t="shared" si="1"/>
        <v>5.46</v>
      </c>
    </row>
    <row r="58" spans="1:7" x14ac:dyDescent="0.25">
      <c r="A58" s="14">
        <v>45349</v>
      </c>
      <c r="B58" t="s">
        <v>289</v>
      </c>
      <c r="C58" t="s">
        <v>249</v>
      </c>
      <c r="D58" t="s">
        <v>278</v>
      </c>
      <c r="E58">
        <v>1.18</v>
      </c>
      <c r="G58" s="16">
        <f t="shared" si="1"/>
        <v>1.18</v>
      </c>
    </row>
    <row r="59" spans="1:7" x14ac:dyDescent="0.25">
      <c r="A59" s="14">
        <v>45349</v>
      </c>
      <c r="B59" t="s">
        <v>289</v>
      </c>
      <c r="C59" t="s">
        <v>166</v>
      </c>
      <c r="D59" t="s">
        <v>279</v>
      </c>
      <c r="E59">
        <v>0.57999999999999996</v>
      </c>
      <c r="G59" s="16">
        <f t="shared" si="1"/>
        <v>0.57999999999999996</v>
      </c>
    </row>
    <row r="60" spans="1:7" x14ac:dyDescent="0.25">
      <c r="A60" s="14">
        <v>45349</v>
      </c>
      <c r="B60" t="s">
        <v>289</v>
      </c>
      <c r="C60" t="s">
        <v>288</v>
      </c>
      <c r="D60" t="s">
        <v>280</v>
      </c>
      <c r="E60">
        <v>2.7</v>
      </c>
      <c r="G60" s="16">
        <f t="shared" si="1"/>
        <v>2.7</v>
      </c>
    </row>
    <row r="61" spans="1:7" x14ac:dyDescent="0.25">
      <c r="A61" s="14">
        <v>45349</v>
      </c>
      <c r="B61" t="s">
        <v>289</v>
      </c>
      <c r="C61" t="s">
        <v>110</v>
      </c>
      <c r="D61" t="s">
        <v>281</v>
      </c>
      <c r="E61">
        <v>4.28</v>
      </c>
      <c r="G61" s="16">
        <f t="shared" si="1"/>
        <v>4.28</v>
      </c>
    </row>
    <row r="62" spans="1:7" x14ac:dyDescent="0.25">
      <c r="A62" s="14">
        <v>45349</v>
      </c>
      <c r="B62" t="s">
        <v>289</v>
      </c>
      <c r="C62" t="s">
        <v>110</v>
      </c>
      <c r="D62" t="s">
        <v>282</v>
      </c>
      <c r="E62">
        <v>5.24</v>
      </c>
      <c r="G62" s="16">
        <f t="shared" si="1"/>
        <v>5.24</v>
      </c>
    </row>
    <row r="63" spans="1:7" x14ac:dyDescent="0.25">
      <c r="A63" s="14">
        <v>45349</v>
      </c>
      <c r="B63" t="s">
        <v>289</v>
      </c>
      <c r="C63" t="s">
        <v>287</v>
      </c>
      <c r="D63" t="s">
        <v>283</v>
      </c>
      <c r="E63">
        <v>3.88</v>
      </c>
      <c r="G63" s="16">
        <f t="shared" si="1"/>
        <v>3.88</v>
      </c>
    </row>
    <row r="64" spans="1:7" x14ac:dyDescent="0.25">
      <c r="A64" s="14">
        <v>45349</v>
      </c>
      <c r="B64" t="s">
        <v>289</v>
      </c>
      <c r="C64" t="s">
        <v>123</v>
      </c>
      <c r="D64" t="s">
        <v>284</v>
      </c>
      <c r="E64">
        <v>10.98</v>
      </c>
      <c r="G64" s="16">
        <f t="shared" si="1"/>
        <v>10.98</v>
      </c>
    </row>
    <row r="65" spans="1:7" x14ac:dyDescent="0.25">
      <c r="A65" s="14">
        <v>45349</v>
      </c>
      <c r="B65" t="s">
        <v>289</v>
      </c>
      <c r="C65" t="s">
        <v>123</v>
      </c>
      <c r="D65" t="s">
        <v>285</v>
      </c>
      <c r="E65">
        <v>12.48</v>
      </c>
      <c r="G65" s="16">
        <f t="shared" si="1"/>
        <v>12.48</v>
      </c>
    </row>
    <row r="66" spans="1:7" x14ac:dyDescent="0.25">
      <c r="A66" s="14">
        <v>45349</v>
      </c>
      <c r="B66" t="s">
        <v>317</v>
      </c>
      <c r="C66" t="s">
        <v>252</v>
      </c>
      <c r="D66" t="s">
        <v>290</v>
      </c>
      <c r="E66">
        <v>0.99</v>
      </c>
      <c r="G66" s="16">
        <f t="shared" si="1"/>
        <v>0.99</v>
      </c>
    </row>
    <row r="67" spans="1:7" x14ac:dyDescent="0.25">
      <c r="A67" s="14">
        <v>45349</v>
      </c>
      <c r="B67" t="s">
        <v>317</v>
      </c>
      <c r="C67" t="s">
        <v>312</v>
      </c>
      <c r="D67" t="s">
        <v>291</v>
      </c>
      <c r="E67">
        <v>3.09</v>
      </c>
      <c r="G67" s="16">
        <f t="shared" si="1"/>
        <v>3.09</v>
      </c>
    </row>
    <row r="68" spans="1:7" x14ac:dyDescent="0.25">
      <c r="A68" s="14">
        <v>45349</v>
      </c>
      <c r="B68" t="s">
        <v>317</v>
      </c>
      <c r="C68" t="s">
        <v>312</v>
      </c>
      <c r="D68" t="s">
        <v>292</v>
      </c>
      <c r="E68">
        <v>3.39</v>
      </c>
      <c r="G68" s="16">
        <f t="shared" si="1"/>
        <v>3.39</v>
      </c>
    </row>
    <row r="69" spans="1:7" x14ac:dyDescent="0.25">
      <c r="A69" s="14">
        <v>45349</v>
      </c>
      <c r="B69" t="s">
        <v>317</v>
      </c>
      <c r="C69" t="s">
        <v>166</v>
      </c>
      <c r="D69" t="s">
        <v>293</v>
      </c>
      <c r="E69">
        <v>4.8899999999999997</v>
      </c>
      <c r="G69" s="16">
        <f t="shared" si="1"/>
        <v>4.8899999999999997</v>
      </c>
    </row>
    <row r="70" spans="1:7" x14ac:dyDescent="0.25">
      <c r="A70" s="14">
        <v>45349</v>
      </c>
      <c r="B70" t="s">
        <v>317</v>
      </c>
      <c r="C70" t="s">
        <v>137</v>
      </c>
      <c r="D70" t="s">
        <v>294</v>
      </c>
      <c r="E70">
        <v>5.79</v>
      </c>
      <c r="G70" s="16">
        <f t="shared" si="1"/>
        <v>5.79</v>
      </c>
    </row>
    <row r="71" spans="1:7" x14ac:dyDescent="0.25">
      <c r="A71" s="14">
        <v>45349</v>
      </c>
      <c r="B71" t="s">
        <v>317</v>
      </c>
      <c r="C71" t="s">
        <v>123</v>
      </c>
      <c r="D71" t="s">
        <v>295</v>
      </c>
      <c r="E71">
        <v>5.99</v>
      </c>
      <c r="G71" s="16">
        <f t="shared" si="1"/>
        <v>5.99</v>
      </c>
    </row>
    <row r="72" spans="1:7" x14ac:dyDescent="0.25">
      <c r="A72" s="14">
        <v>45349</v>
      </c>
      <c r="B72" t="s">
        <v>317</v>
      </c>
      <c r="C72" t="s">
        <v>312</v>
      </c>
      <c r="D72" t="s">
        <v>296</v>
      </c>
      <c r="E72">
        <v>2.5</v>
      </c>
      <c r="G72" s="16">
        <f t="shared" si="1"/>
        <v>2.5</v>
      </c>
    </row>
    <row r="73" spans="1:7" x14ac:dyDescent="0.25">
      <c r="A73" s="14">
        <v>45349</v>
      </c>
      <c r="B73" t="s">
        <v>317</v>
      </c>
      <c r="C73" t="s">
        <v>249</v>
      </c>
      <c r="D73" t="s">
        <v>297</v>
      </c>
      <c r="E73">
        <v>3.29</v>
      </c>
      <c r="G73" s="16">
        <f t="shared" si="1"/>
        <v>3.29</v>
      </c>
    </row>
    <row r="74" spans="1:7" x14ac:dyDescent="0.25">
      <c r="A74" s="14">
        <v>45349</v>
      </c>
      <c r="B74" t="s">
        <v>317</v>
      </c>
      <c r="C74" t="s">
        <v>123</v>
      </c>
      <c r="D74" t="s">
        <v>298</v>
      </c>
      <c r="E74">
        <v>1.49</v>
      </c>
      <c r="G74" s="16">
        <f t="shared" si="1"/>
        <v>1.49</v>
      </c>
    </row>
    <row r="75" spans="1:7" x14ac:dyDescent="0.25">
      <c r="A75" s="14">
        <v>45349</v>
      </c>
      <c r="B75" t="s">
        <v>317</v>
      </c>
      <c r="C75" t="s">
        <v>148</v>
      </c>
      <c r="D75" t="s">
        <v>299</v>
      </c>
      <c r="E75">
        <v>4.66</v>
      </c>
      <c r="G75" s="16">
        <f t="shared" si="1"/>
        <v>4.66</v>
      </c>
    </row>
    <row r="76" spans="1:7" x14ac:dyDescent="0.25">
      <c r="A76" s="14">
        <v>45349</v>
      </c>
      <c r="B76" t="s">
        <v>317</v>
      </c>
      <c r="C76" t="s">
        <v>148</v>
      </c>
      <c r="D76" t="s">
        <v>300</v>
      </c>
      <c r="E76">
        <v>2.19</v>
      </c>
      <c r="G76" s="16">
        <f t="shared" si="1"/>
        <v>2.19</v>
      </c>
    </row>
    <row r="77" spans="1:7" x14ac:dyDescent="0.25">
      <c r="A77" s="14">
        <v>45349</v>
      </c>
      <c r="B77" t="s">
        <v>317</v>
      </c>
      <c r="C77" t="s">
        <v>110</v>
      </c>
      <c r="D77" t="s">
        <v>301</v>
      </c>
      <c r="E77">
        <v>6.59</v>
      </c>
      <c r="G77" s="16">
        <f t="shared" si="1"/>
        <v>6.59</v>
      </c>
    </row>
    <row r="78" spans="1:7" x14ac:dyDescent="0.25">
      <c r="A78" s="14">
        <v>45349</v>
      </c>
      <c r="B78" t="s">
        <v>317</v>
      </c>
      <c r="C78" t="s">
        <v>110</v>
      </c>
      <c r="D78" t="s">
        <v>302</v>
      </c>
      <c r="E78">
        <v>4.3099999999999996</v>
      </c>
      <c r="G78" s="16">
        <f t="shared" si="1"/>
        <v>4.3099999999999996</v>
      </c>
    </row>
    <row r="79" spans="1:7" x14ac:dyDescent="0.25">
      <c r="A79" s="14">
        <v>45349</v>
      </c>
      <c r="B79" t="s">
        <v>317</v>
      </c>
      <c r="C79" t="s">
        <v>110</v>
      </c>
      <c r="D79" t="s">
        <v>303</v>
      </c>
      <c r="E79">
        <v>5.13</v>
      </c>
      <c r="G79" s="16">
        <f t="shared" si="1"/>
        <v>5.13</v>
      </c>
    </row>
    <row r="80" spans="1:7" x14ac:dyDescent="0.25">
      <c r="A80" s="14">
        <v>45349</v>
      </c>
      <c r="B80" t="s">
        <v>317</v>
      </c>
      <c r="C80" t="s">
        <v>110</v>
      </c>
      <c r="D80" t="s">
        <v>303</v>
      </c>
      <c r="E80">
        <v>4.82</v>
      </c>
      <c r="G80" s="16">
        <f t="shared" si="1"/>
        <v>4.82</v>
      </c>
    </row>
    <row r="81" spans="1:7" x14ac:dyDescent="0.25">
      <c r="A81" s="14">
        <v>45349</v>
      </c>
      <c r="B81" t="s">
        <v>317</v>
      </c>
      <c r="C81" t="s">
        <v>150</v>
      </c>
      <c r="D81" t="s">
        <v>304</v>
      </c>
      <c r="E81">
        <v>3.99</v>
      </c>
      <c r="G81" s="16">
        <f t="shared" si="1"/>
        <v>3.99</v>
      </c>
    </row>
    <row r="82" spans="1:7" x14ac:dyDescent="0.25">
      <c r="A82" s="14">
        <v>45349</v>
      </c>
      <c r="B82" t="s">
        <v>317</v>
      </c>
      <c r="C82" t="s">
        <v>150</v>
      </c>
      <c r="D82" t="s">
        <v>305</v>
      </c>
      <c r="E82">
        <v>2.69</v>
      </c>
      <c r="G82" s="16">
        <f t="shared" si="1"/>
        <v>2.69</v>
      </c>
    </row>
    <row r="83" spans="1:7" x14ac:dyDescent="0.25">
      <c r="A83" s="14">
        <v>45349</v>
      </c>
      <c r="B83" t="s">
        <v>317</v>
      </c>
      <c r="C83" t="s">
        <v>150</v>
      </c>
      <c r="D83" t="s">
        <v>313</v>
      </c>
      <c r="E83">
        <v>3.97</v>
      </c>
      <c r="G83" s="16">
        <f t="shared" si="1"/>
        <v>3.97</v>
      </c>
    </row>
    <row r="84" spans="1:7" x14ac:dyDescent="0.25">
      <c r="A84" s="14">
        <v>45349</v>
      </c>
      <c r="B84" t="s">
        <v>317</v>
      </c>
      <c r="C84" t="s">
        <v>314</v>
      </c>
      <c r="D84" t="s">
        <v>306</v>
      </c>
      <c r="E84">
        <v>7.49</v>
      </c>
      <c r="G84" s="16">
        <f t="shared" si="1"/>
        <v>7.49</v>
      </c>
    </row>
    <row r="85" spans="1:7" x14ac:dyDescent="0.25">
      <c r="A85" s="14">
        <v>45349</v>
      </c>
      <c r="B85" t="s">
        <v>317</v>
      </c>
      <c r="C85" t="s">
        <v>150</v>
      </c>
      <c r="D85" t="s">
        <v>307</v>
      </c>
      <c r="E85">
        <v>3.99</v>
      </c>
      <c r="G85" s="16">
        <f t="shared" si="1"/>
        <v>3.99</v>
      </c>
    </row>
    <row r="86" spans="1:7" x14ac:dyDescent="0.25">
      <c r="A86" s="14">
        <v>45349</v>
      </c>
      <c r="B86" t="s">
        <v>317</v>
      </c>
      <c r="C86" t="s">
        <v>150</v>
      </c>
      <c r="D86" t="s">
        <v>308</v>
      </c>
      <c r="E86">
        <v>7.99</v>
      </c>
      <c r="G86" s="16">
        <f t="shared" si="1"/>
        <v>7.99</v>
      </c>
    </row>
    <row r="87" spans="1:7" x14ac:dyDescent="0.25">
      <c r="A87" s="14">
        <v>45349</v>
      </c>
      <c r="B87" t="s">
        <v>317</v>
      </c>
      <c r="C87" t="s">
        <v>150</v>
      </c>
      <c r="D87" t="s">
        <v>309</v>
      </c>
      <c r="E87">
        <v>4.6900000000000004</v>
      </c>
      <c r="G87" s="16">
        <f t="shared" si="1"/>
        <v>4.6900000000000004</v>
      </c>
    </row>
    <row r="88" spans="1:7" x14ac:dyDescent="0.25">
      <c r="A88" s="14">
        <v>45349</v>
      </c>
      <c r="B88" t="s">
        <v>317</v>
      </c>
      <c r="C88" t="s">
        <v>150</v>
      </c>
      <c r="D88" t="s">
        <v>222</v>
      </c>
      <c r="E88">
        <v>2.5</v>
      </c>
      <c r="G88" s="16">
        <f t="shared" si="1"/>
        <v>2.5</v>
      </c>
    </row>
    <row r="89" spans="1:7" x14ac:dyDescent="0.25">
      <c r="A89" s="14">
        <v>45349</v>
      </c>
      <c r="B89" t="s">
        <v>317</v>
      </c>
      <c r="C89" t="s">
        <v>150</v>
      </c>
      <c r="D89" t="s">
        <v>103</v>
      </c>
      <c r="E89">
        <v>2.5</v>
      </c>
      <c r="G89" s="16">
        <f t="shared" si="1"/>
        <v>2.5</v>
      </c>
    </row>
    <row r="90" spans="1:7" x14ac:dyDescent="0.25">
      <c r="A90" s="14">
        <v>45349</v>
      </c>
      <c r="B90" t="s">
        <v>317</v>
      </c>
      <c r="C90" t="s">
        <v>150</v>
      </c>
      <c r="D90" t="s">
        <v>310</v>
      </c>
      <c r="E90">
        <v>3.29</v>
      </c>
      <c r="G90" s="16">
        <f t="shared" si="1"/>
        <v>3.29</v>
      </c>
    </row>
    <row r="91" spans="1:7" x14ac:dyDescent="0.25">
      <c r="A91" s="14">
        <v>45349</v>
      </c>
      <c r="B91" t="s">
        <v>317</v>
      </c>
      <c r="C91" t="s">
        <v>315</v>
      </c>
      <c r="D91" t="s">
        <v>311</v>
      </c>
      <c r="E91">
        <v>0.11</v>
      </c>
      <c r="G91" s="16">
        <f t="shared" si="1"/>
        <v>0.11</v>
      </c>
    </row>
    <row r="92" spans="1:7" x14ac:dyDescent="0.25">
      <c r="A92" s="14">
        <v>45349</v>
      </c>
      <c r="B92" t="s">
        <v>316</v>
      </c>
      <c r="C92" t="s">
        <v>318</v>
      </c>
      <c r="D92" t="s">
        <v>319</v>
      </c>
      <c r="E92">
        <v>61.99</v>
      </c>
      <c r="G92" s="16">
        <f t="shared" si="1"/>
        <v>61.99</v>
      </c>
    </row>
    <row r="93" spans="1:7" x14ac:dyDescent="0.25">
      <c r="A93" s="14">
        <v>45349</v>
      </c>
      <c r="B93" t="s">
        <v>316</v>
      </c>
      <c r="C93" t="s">
        <v>320</v>
      </c>
      <c r="D93" t="s">
        <v>321</v>
      </c>
      <c r="E93">
        <v>29.99</v>
      </c>
      <c r="G93" s="16">
        <f t="shared" si="1"/>
        <v>29.99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Provisions</vt:lpstr>
      <vt:lpstr>Bahamas Groceries</vt:lpstr>
      <vt:lpstr>Caribbean Groceries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Jill Wagner</dc:creator>
  <cp:lastModifiedBy>Scott Jill Wagner</cp:lastModifiedBy>
  <dcterms:created xsi:type="dcterms:W3CDTF">2015-06-05T18:17:20Z</dcterms:created>
  <dcterms:modified xsi:type="dcterms:W3CDTF">2024-03-04T19:05:08Z</dcterms:modified>
</cp:coreProperties>
</file>